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4 year" sheetId="1" r:id="rId1"/>
    <sheet name="3 Year" sheetId="2" r:id="rId2"/>
    <sheet name="2 Year" sheetId="3" r:id="rId3"/>
    <sheet name="1 Year" sheetId="4" r:id="rId4"/>
  </sheets>
  <calcPr calcId="124519"/>
</workbook>
</file>

<file path=xl/calcChain.xml><?xml version="1.0" encoding="utf-8"?>
<calcChain xmlns="http://schemas.openxmlformats.org/spreadsheetml/2006/main">
  <c r="Z14" i="3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13"/>
  <c r="Z7"/>
  <c r="Z8"/>
  <c r="Z9"/>
  <c r="Z10"/>
  <c r="Z11"/>
  <c r="Z6"/>
  <c r="AF20" i="4"/>
  <c r="AF24"/>
  <c r="AF28"/>
  <c r="AF30"/>
  <c r="I30"/>
  <c r="AF7"/>
  <c r="AF8"/>
  <c r="AF9"/>
  <c r="AF10"/>
  <c r="AF11"/>
  <c r="AF12"/>
  <c r="AF13"/>
  <c r="AF14"/>
  <c r="AF15"/>
  <c r="AF16"/>
  <c r="AF17"/>
  <c r="AF18"/>
  <c r="AF19"/>
  <c r="AF21"/>
  <c r="AF22"/>
  <c r="AF23"/>
  <c r="AF25"/>
  <c r="AF26"/>
  <c r="AF27"/>
  <c r="AF29"/>
  <c r="AF31"/>
  <c r="AF32"/>
  <c r="AF33"/>
  <c r="AF34"/>
  <c r="AF35"/>
  <c r="AF6"/>
  <c r="W34" i="2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6"/>
</calcChain>
</file>

<file path=xl/sharedStrings.xml><?xml version="1.0" encoding="utf-8"?>
<sst xmlns="http://schemas.openxmlformats.org/spreadsheetml/2006/main" count="599" uniqueCount="333">
  <si>
    <t xml:space="preserve">Name </t>
  </si>
  <si>
    <t>MIZORAM COLLEGE OF NURSING</t>
  </si>
  <si>
    <t>1302BSN037</t>
  </si>
  <si>
    <t>1302BSN038</t>
  </si>
  <si>
    <t>1302BSN039</t>
  </si>
  <si>
    <t>1302BSN040</t>
  </si>
  <si>
    <t>1302BSN041</t>
  </si>
  <si>
    <t>1302BSN042</t>
  </si>
  <si>
    <t>1302BSN043</t>
  </si>
  <si>
    <t>1302BSN044</t>
  </si>
  <si>
    <t>1302BSN045</t>
  </si>
  <si>
    <t>1302BSN046</t>
  </si>
  <si>
    <t>1302BSN047</t>
  </si>
  <si>
    <t>1302BSN036</t>
  </si>
  <si>
    <t>C.Lalhruaitluangi</t>
  </si>
  <si>
    <t>C.Lalduhzuali</t>
  </si>
  <si>
    <t>Catherine Vanneihsangi</t>
  </si>
  <si>
    <t>Chatuanlalramdinngheti</t>
  </si>
  <si>
    <t>Deborah Vanlalawmpuii</t>
  </si>
  <si>
    <t>F.Lalrinngheti</t>
  </si>
  <si>
    <t>Grace Lallawmzuali</t>
  </si>
  <si>
    <t>H.Lalrindiki</t>
  </si>
  <si>
    <t>H.T Lalthanthuami</t>
  </si>
  <si>
    <t>J.H Vanlalbeli</t>
  </si>
  <si>
    <t>John Malsawmkima</t>
  </si>
  <si>
    <t>Alicia Laruatfeli</t>
  </si>
  <si>
    <t>1302BSN048</t>
  </si>
  <si>
    <t>1302BSN049</t>
  </si>
  <si>
    <t>1302BSN051</t>
  </si>
  <si>
    <t>1302BSN052</t>
  </si>
  <si>
    <t>1302BSN053</t>
  </si>
  <si>
    <t>1302BSN054</t>
  </si>
  <si>
    <t>1302BSN055</t>
  </si>
  <si>
    <t>1302BSN056</t>
  </si>
  <si>
    <t>1302BSN058</t>
  </si>
  <si>
    <t>1302BSN059</t>
  </si>
  <si>
    <t>1302BSN060</t>
  </si>
  <si>
    <t>1302BSN061</t>
  </si>
  <si>
    <t>1302BSN062</t>
  </si>
  <si>
    <t>1302BSN063</t>
  </si>
  <si>
    <t>1302BSN064</t>
  </si>
  <si>
    <t>Judithi Khawlhring</t>
  </si>
  <si>
    <t>Julie Lalrinpuii</t>
  </si>
  <si>
    <t>K.Lalruattluangi</t>
  </si>
  <si>
    <t>K.C Malsawmtluangi</t>
  </si>
  <si>
    <t>K.Lalduhawmi</t>
  </si>
  <si>
    <t>Lalhlimpuii</t>
  </si>
  <si>
    <t>Lalnuntluangi</t>
  </si>
  <si>
    <t>Lalrinchhani Kawlni</t>
  </si>
  <si>
    <t>Mimi K.Lalroliani</t>
  </si>
  <si>
    <t>P.C Lalrinzuali</t>
  </si>
  <si>
    <t>R.K Lalrintluangi</t>
  </si>
  <si>
    <t>T.Lalsangzuali</t>
  </si>
  <si>
    <t>Vanlalenkawli</t>
  </si>
  <si>
    <t>Vanlalrinchhani Chawngthu</t>
  </si>
  <si>
    <t>Zodinsangi</t>
  </si>
  <si>
    <t>Remarks</t>
  </si>
  <si>
    <t>Univ 
Roll no</t>
  </si>
  <si>
    <t>Total 
(4th yr)</t>
  </si>
  <si>
    <t>Grand 
total</t>
  </si>
  <si>
    <t>1st 
year</t>
  </si>
  <si>
    <t>2nd year</t>
  </si>
  <si>
    <t>3rd 
year</t>
  </si>
  <si>
    <t>4th
 year</t>
  </si>
  <si>
    <t xml:space="preserve">Percentage
</t>
  </si>
  <si>
    <t>1202BSN052</t>
  </si>
  <si>
    <t>Lalhmunsiami</t>
  </si>
  <si>
    <t>Total no of student appeared</t>
  </si>
  <si>
    <t>Distinction</t>
  </si>
  <si>
    <t>First Division</t>
  </si>
  <si>
    <t>Failed</t>
  </si>
  <si>
    <t>Nil</t>
  </si>
  <si>
    <t>(LALCHHANHIMI)
Principal</t>
  </si>
  <si>
    <t>Division</t>
  </si>
  <si>
    <t>Sl
No.</t>
  </si>
  <si>
    <t>Midwifery 
&amp;
Obs Nsg (16)</t>
  </si>
  <si>
    <t>CHN-II 
(17)</t>
  </si>
  <si>
    <t>Nsg Research 
(18)</t>
  </si>
  <si>
    <t>Mgt of Nsg 
Service 
&amp; Edu 
(19)</t>
  </si>
  <si>
    <t>MSN-II (13)</t>
  </si>
  <si>
    <t>Child Health Nursing (14)</t>
  </si>
  <si>
    <t>Mental Health Nursing (15)</t>
  </si>
  <si>
    <t>MSN-II (Practical)</t>
  </si>
  <si>
    <t>Child Health Nursing (Practical)</t>
  </si>
  <si>
    <t>Mental Health Nursing (Practical)</t>
  </si>
  <si>
    <t>1402BSN037</t>
  </si>
  <si>
    <t>Baby Lalrintluangi</t>
  </si>
  <si>
    <t>1402BSN038</t>
  </si>
  <si>
    <t>Biakthanmawii</t>
  </si>
  <si>
    <t>1402BSN039</t>
  </si>
  <si>
    <t>C.Lalbiakzuali</t>
  </si>
  <si>
    <t>1402BSN040</t>
  </si>
  <si>
    <t>C. Lalhriatpuii</t>
  </si>
  <si>
    <t>1402BSN041</t>
  </si>
  <si>
    <t>C. Lalruatfeli</t>
  </si>
  <si>
    <t>1402BSN042</t>
  </si>
  <si>
    <t>Christina Lalawmpuii</t>
  </si>
  <si>
    <t>1402BSN043</t>
  </si>
  <si>
    <t>Emmie Lalruatkimi</t>
  </si>
  <si>
    <t>1402BSN044</t>
  </si>
  <si>
    <t>Gospel Lalrinpari</t>
  </si>
  <si>
    <t>1402BSN045</t>
  </si>
  <si>
    <t>Grace Lalmalsawmi</t>
  </si>
  <si>
    <t>1402BSN046</t>
  </si>
  <si>
    <t>Helen Lalremruati</t>
  </si>
  <si>
    <t>1402BSN047</t>
  </si>
  <si>
    <t>Hmangaihlalremruati</t>
  </si>
  <si>
    <t>1402BSN048</t>
  </si>
  <si>
    <t>K. Lalrinmawii</t>
  </si>
  <si>
    <t>1402BSN049</t>
  </si>
  <si>
    <t>K. Lalthuammawii</t>
  </si>
  <si>
    <t>1402BSN050</t>
  </si>
  <si>
    <t>K. Vanlalruati</t>
  </si>
  <si>
    <t>1402BSN052</t>
  </si>
  <si>
    <t>Lalchhandami Hlawndo</t>
  </si>
  <si>
    <t>1402BSN053</t>
  </si>
  <si>
    <t>Lalenkawli</t>
  </si>
  <si>
    <t>1402BSN054</t>
  </si>
  <si>
    <t>Lalhmangaihzuali</t>
  </si>
  <si>
    <t>1402BSN056</t>
  </si>
  <si>
    <t>Lalnunsiami</t>
  </si>
  <si>
    <t>1402BSN057</t>
  </si>
  <si>
    <t>Lalramhmangaiha Khiangte</t>
  </si>
  <si>
    <t>1402BSN058</t>
  </si>
  <si>
    <t>Lalremruati</t>
  </si>
  <si>
    <t>1402BSN060</t>
  </si>
  <si>
    <t>Lalrinfela Ralte</t>
  </si>
  <si>
    <t>1402BSN062</t>
  </si>
  <si>
    <t>Lalthanzuala</t>
  </si>
  <si>
    <t>1402BSN063</t>
  </si>
  <si>
    <t>Malsawmtluangi</t>
  </si>
  <si>
    <t>1402BSN064</t>
  </si>
  <si>
    <t>Marina Lalrozami</t>
  </si>
  <si>
    <t>1402BSN065</t>
  </si>
  <si>
    <t>R.D. Vanlalruati</t>
  </si>
  <si>
    <t>1402BSN066</t>
  </si>
  <si>
    <t>Victor Rosangzuala</t>
  </si>
  <si>
    <t>Rank
in Class</t>
  </si>
  <si>
    <t>Second Division</t>
  </si>
  <si>
    <t>Sociology (8)</t>
  </si>
  <si>
    <t>MSN-I (9)</t>
  </si>
  <si>
    <t>PPG (10)</t>
  </si>
  <si>
    <t>CHN-I (11)</t>
  </si>
  <si>
    <t>Com Ed. Technology (12)</t>
  </si>
  <si>
    <t>Sociology(P)</t>
  </si>
  <si>
    <t>MSN-I (P)</t>
  </si>
  <si>
    <t>Rank 
in Class</t>
  </si>
  <si>
    <t>A&amp;P (1)</t>
  </si>
  <si>
    <t>Nutrition &amp; Biochemistry (2)</t>
  </si>
  <si>
    <t>Nursing Foundation (3)</t>
  </si>
  <si>
    <t>Psychology (4)</t>
  </si>
  <si>
    <t>Microbiology (5)</t>
  </si>
  <si>
    <t>English (6)</t>
  </si>
  <si>
    <t>A&amp;P (P)</t>
  </si>
  <si>
    <t>Intro of
 Computer (7)</t>
  </si>
  <si>
    <t>Nursing
 Foundation (P)</t>
  </si>
  <si>
    <t>Int</t>
  </si>
  <si>
    <t>Ext</t>
  </si>
  <si>
    <t>Total</t>
  </si>
  <si>
    <t xml:space="preserve">Midwifery 
&amp;
Obs Nsg (P) </t>
  </si>
  <si>
    <t xml:space="preserve">CHN-II
 (Pract)
 </t>
  </si>
  <si>
    <t>4th YEAR B.Sc. NURSING</t>
  </si>
  <si>
    <t>Back in 2 subjects</t>
  </si>
  <si>
    <t>1st YEAR B.Sc. NURSING</t>
  </si>
  <si>
    <t>3rd YEAR B.Sc. NURSING</t>
  </si>
  <si>
    <t>2nd YEAR B.Sc. NURSING</t>
  </si>
  <si>
    <t xml:space="preserve">RESULT OF MIZORAM UNIVERSITY EXAMINATION JULY 2014
</t>
  </si>
  <si>
    <t>RESULT OF MIZORAM UNIVERSITY EXAMINATION JULY 2014</t>
  </si>
  <si>
    <t>RESULT OF MIZORAM UNIVERSITY EXAMINATION JULY,2014</t>
  </si>
  <si>
    <t>1202BSN 036</t>
  </si>
  <si>
    <t>1202BSN O37</t>
  </si>
  <si>
    <t>1202BSN 038</t>
  </si>
  <si>
    <t>1202BSN 039</t>
  </si>
  <si>
    <t>1202BSN 040</t>
  </si>
  <si>
    <t>1202BSN 041</t>
  </si>
  <si>
    <t>1202BSN 042</t>
  </si>
  <si>
    <t>1202BSN 043</t>
  </si>
  <si>
    <t>1202BSN 044</t>
  </si>
  <si>
    <t>1202BSN 045</t>
  </si>
  <si>
    <t>1202BSN 046</t>
  </si>
  <si>
    <t>1202BSN 047</t>
  </si>
  <si>
    <t>1202BSN 048</t>
  </si>
  <si>
    <t>1202BSN 049</t>
  </si>
  <si>
    <t>1202BSN 050</t>
  </si>
  <si>
    <t>1202BSN 051</t>
  </si>
  <si>
    <t>1202BSN 052</t>
  </si>
  <si>
    <t>1202BSN 053</t>
  </si>
  <si>
    <t>1202BSN 054</t>
  </si>
  <si>
    <t>1202BSN 055</t>
  </si>
  <si>
    <t>1202BSN 056</t>
  </si>
  <si>
    <t>1202BSN 057</t>
  </si>
  <si>
    <t>1202BSN 058</t>
  </si>
  <si>
    <t>1202BSN 059</t>
  </si>
  <si>
    <t>1202BSN 060</t>
  </si>
  <si>
    <t>1202BSN 061</t>
  </si>
  <si>
    <t>1202BSN 062</t>
  </si>
  <si>
    <t>1202BSN 063</t>
  </si>
  <si>
    <t>1202BSN 064</t>
  </si>
  <si>
    <t>Angela Lalngaihsangi</t>
  </si>
  <si>
    <t>B.Malsawmdawngkimi</t>
  </si>
  <si>
    <t>Catherine Lalremruati</t>
  </si>
  <si>
    <t>C. Lalchhanhimi</t>
  </si>
  <si>
    <t>Carmely Zonunsangi</t>
  </si>
  <si>
    <t>Christina Lalramluahi</t>
  </si>
  <si>
    <t>Elizabeth Lalhriatpuii</t>
  </si>
  <si>
    <t>Esther VL Muansangi</t>
  </si>
  <si>
    <t>Ethni Darthangzovi</t>
  </si>
  <si>
    <t>H.Zonunmawii</t>
  </si>
  <si>
    <t>Hmingsangzuali</t>
  </si>
  <si>
    <t>Hmingthanzuala</t>
  </si>
  <si>
    <t>JH Lalmalsawmi</t>
  </si>
  <si>
    <t>J.Lalfinsangi</t>
  </si>
  <si>
    <t>Lalduhawmi</t>
  </si>
  <si>
    <t>Lalfakzuali</t>
  </si>
  <si>
    <t>Lalmuanpuii Hmar</t>
  </si>
  <si>
    <t>Lalngaihzuali</t>
  </si>
  <si>
    <t>Lalramhlui Ralte</t>
  </si>
  <si>
    <t>Lalzampuii</t>
  </si>
  <si>
    <t>LP Malsawmsangi</t>
  </si>
  <si>
    <t>Lynda MS Kimi</t>
  </si>
  <si>
    <t>Melody Lalremruati</t>
  </si>
  <si>
    <t>M.Zomuanpuii</t>
  </si>
  <si>
    <t>Priscilla Lalhmunsiami</t>
  </si>
  <si>
    <t>Rebecca Thanghlunchhungi</t>
  </si>
  <si>
    <t>Sarah LC Pachuau</t>
  </si>
  <si>
    <t>Zothantluangi</t>
  </si>
  <si>
    <t>Lalengmawii Pachuau</t>
  </si>
  <si>
    <t>C.Lalbiaknungi</t>
  </si>
  <si>
    <t>C.Lalbiakthangi</t>
  </si>
  <si>
    <t>Christina Ramdinsangi</t>
  </si>
  <si>
    <t>Elida F.Lalzawmpuii</t>
  </si>
  <si>
    <t>Fabbie Lalrindiki</t>
  </si>
  <si>
    <t>F.Lalramluahpuii</t>
  </si>
  <si>
    <t>J.Jacquiline</t>
  </si>
  <si>
    <t>KC Lalchhandami</t>
  </si>
  <si>
    <t>K.Vanlalrintlaki</t>
  </si>
  <si>
    <t>Laldinsangi</t>
  </si>
  <si>
    <t>Laldintluangi</t>
  </si>
  <si>
    <t>Lalengmawii</t>
  </si>
  <si>
    <t>Laltlanmawii</t>
  </si>
  <si>
    <t>Lucy Zonunsangi</t>
  </si>
  <si>
    <t>Mary Lalrinpuii</t>
  </si>
  <si>
    <t>Mercy Lalhriatrengi</t>
  </si>
  <si>
    <t>MS SangzelI Pachuau</t>
  </si>
  <si>
    <t>PCL Muansangpuii</t>
  </si>
  <si>
    <t>Pearl Lalthazuali Fanai</t>
  </si>
  <si>
    <t>Rebecca Remsangpuii</t>
  </si>
  <si>
    <t>Remsangpuii</t>
  </si>
  <si>
    <t>Ruth Lalawmpuii</t>
  </si>
  <si>
    <t>Sharon Lallawmkimi</t>
  </si>
  <si>
    <t>Sujata</t>
  </si>
  <si>
    <t>T.Lalduhsangi</t>
  </si>
  <si>
    <t>Vanlaltluangi</t>
  </si>
  <si>
    <t>Vera Lalnunpuii</t>
  </si>
  <si>
    <t>Zothanpari Sailo</t>
  </si>
  <si>
    <t>Angela Lalrintluangi</t>
  </si>
  <si>
    <t>Betsy Lalnunmawii</t>
  </si>
  <si>
    <t>1126BSN003</t>
  </si>
  <si>
    <t>1126BSN001</t>
  </si>
  <si>
    <t>1126BSN002</t>
  </si>
  <si>
    <t>1126BSN004</t>
  </si>
  <si>
    <t>1126BSN005</t>
  </si>
  <si>
    <t>1126BSN006</t>
  </si>
  <si>
    <t>1126BSN007</t>
  </si>
  <si>
    <t>1126BSN008</t>
  </si>
  <si>
    <t>1126BSN009</t>
  </si>
  <si>
    <t>First</t>
  </si>
  <si>
    <t>1126BSN010</t>
  </si>
  <si>
    <t>1126BSN011</t>
  </si>
  <si>
    <t>1126BSN012</t>
  </si>
  <si>
    <t>1126BSN013</t>
  </si>
  <si>
    <t>1126BSN014</t>
  </si>
  <si>
    <t>1126BSN015</t>
  </si>
  <si>
    <t>1126BSN016</t>
  </si>
  <si>
    <t>1126BSN017</t>
  </si>
  <si>
    <t>1126BSN018</t>
  </si>
  <si>
    <t>1126BSN019</t>
  </si>
  <si>
    <t>1126BSN020</t>
  </si>
  <si>
    <t>1126BSN021</t>
  </si>
  <si>
    <t>1126BSN022</t>
  </si>
  <si>
    <t>1126BSN023</t>
  </si>
  <si>
    <t>1126BSN024</t>
  </si>
  <si>
    <t>1126BSN025</t>
  </si>
  <si>
    <t>1126BSN026</t>
  </si>
  <si>
    <t>1126BSN027</t>
  </si>
  <si>
    <t>1126BSN028</t>
  </si>
  <si>
    <t>1126BSN029</t>
  </si>
  <si>
    <t>1126BSN030</t>
  </si>
  <si>
    <t>1126BSN031</t>
  </si>
  <si>
    <t>67,21</t>
  </si>
  <si>
    <t>Rank in class</t>
  </si>
  <si>
    <t>3rd</t>
  </si>
  <si>
    <t>1st</t>
  </si>
  <si>
    <t>2nd</t>
  </si>
  <si>
    <t>5th</t>
  </si>
  <si>
    <t>6th</t>
  </si>
  <si>
    <t>4th</t>
  </si>
  <si>
    <t>17th</t>
  </si>
  <si>
    <t>28th</t>
  </si>
  <si>
    <t>9th</t>
  </si>
  <si>
    <t>21st</t>
  </si>
  <si>
    <t>23rd</t>
  </si>
  <si>
    <t>29th</t>
  </si>
  <si>
    <t>11th</t>
  </si>
  <si>
    <t>26th</t>
  </si>
  <si>
    <t>13rd</t>
  </si>
  <si>
    <t>12th</t>
  </si>
  <si>
    <t>7th</t>
  </si>
  <si>
    <t>18th</t>
  </si>
  <si>
    <t>30th</t>
  </si>
  <si>
    <t>16th</t>
  </si>
  <si>
    <t>27th</t>
  </si>
  <si>
    <t>24th</t>
  </si>
  <si>
    <t>10th</t>
  </si>
  <si>
    <t>20th</t>
  </si>
  <si>
    <t>25th</t>
  </si>
  <si>
    <t>31st</t>
  </si>
  <si>
    <t>15th</t>
  </si>
  <si>
    <t>14th</t>
  </si>
  <si>
    <t>19th</t>
  </si>
  <si>
    <t>22nd</t>
  </si>
  <si>
    <t>13th</t>
  </si>
  <si>
    <t>8th</t>
  </si>
  <si>
    <t>1402BSN051</t>
  </si>
  <si>
    <t>Lalbeiseia Sailo</t>
  </si>
  <si>
    <t>1402BSN055</t>
  </si>
  <si>
    <t>Lalmuanpuii Hmar Parte</t>
  </si>
  <si>
    <t>1402BSN059</t>
  </si>
  <si>
    <t>Lalrindiki Sailo</t>
  </si>
  <si>
    <t>1402BSN061</t>
  </si>
  <si>
    <t>Lalrinfeli</t>
  </si>
  <si>
    <t>Second</t>
  </si>
  <si>
    <t>Seond Division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</si>
</sst>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5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0" fillId="0" borderId="5" xfId="0" applyFill="1" applyBorder="1"/>
    <xf numFmtId="0" fontId="2" fillId="0" borderId="0" xfId="0" applyFont="1" applyBorder="1" applyAlignment="1">
      <alignment vertical="center"/>
    </xf>
    <xf numFmtId="0" fontId="15" fillId="0" borderId="7" xfId="0" applyFont="1" applyBorder="1" applyAlignment="1">
      <alignment horizontal="justify" vertical="top" wrapText="1"/>
    </xf>
    <xf numFmtId="0" fontId="15" fillId="0" borderId="8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15" fillId="0" borderId="10" xfId="0" applyFont="1" applyBorder="1" applyAlignment="1">
      <alignment horizontal="justify" vertical="top" wrapText="1"/>
    </xf>
    <xf numFmtId="0" fontId="15" fillId="0" borderId="11" xfId="0" applyFont="1" applyBorder="1" applyAlignment="1">
      <alignment horizontal="justify" vertical="top" wrapText="1"/>
    </xf>
    <xf numFmtId="0" fontId="15" fillId="0" borderId="12" xfId="0" applyFont="1" applyBorder="1" applyAlignment="1">
      <alignment horizontal="justify" vertical="top" wrapText="1"/>
    </xf>
    <xf numFmtId="0" fontId="8" fillId="0" borderId="7" xfId="0" applyFont="1" applyBorder="1" applyAlignment="1">
      <alignment horizontal="justify" wrapText="1"/>
    </xf>
    <xf numFmtId="0" fontId="8" fillId="0" borderId="8" xfId="0" applyFont="1" applyBorder="1" applyAlignment="1">
      <alignment horizontal="justify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14" xfId="0" applyBorder="1"/>
    <xf numFmtId="0" fontId="2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8"/>
  <sheetViews>
    <sheetView zoomScale="78" zoomScaleNormal="78" workbookViewId="0">
      <selection activeCell="AD37" sqref="AD37"/>
    </sheetView>
  </sheetViews>
  <sheetFormatPr defaultRowHeight="15"/>
  <cols>
    <col min="1" max="1" width="4.7109375" style="1" customWidth="1"/>
    <col min="2" max="2" width="12.5703125" style="1" customWidth="1"/>
    <col min="3" max="3" width="27" style="67" customWidth="1"/>
    <col min="4" max="4" width="3.85546875" style="1" customWidth="1"/>
    <col min="5" max="5" width="3.28515625" style="1" customWidth="1"/>
    <col min="6" max="7" width="4" style="1" customWidth="1"/>
    <col min="8" max="8" width="4.28515625" style="1" customWidth="1"/>
    <col min="9" max="9" width="3.85546875" style="1" customWidth="1"/>
    <col min="10" max="10" width="4.42578125" style="1" customWidth="1"/>
    <col min="11" max="11" width="4" style="1" customWidth="1"/>
    <col min="12" max="12" width="4.28515625" style="1" customWidth="1"/>
    <col min="13" max="13" width="4" style="1" customWidth="1"/>
    <col min="14" max="14" width="4.28515625" style="1" customWidth="1"/>
    <col min="15" max="15" width="4" style="1" customWidth="1"/>
    <col min="16" max="16" width="3.85546875" style="1" customWidth="1"/>
    <col min="17" max="17" width="3.7109375" style="1" customWidth="1"/>
    <col min="18" max="18" width="4.7109375" style="1" customWidth="1"/>
    <col min="19" max="19" width="4" style="1" customWidth="1"/>
    <col min="20" max="20" width="4.140625" style="1" customWidth="1"/>
    <col min="21" max="21" width="4.7109375" style="1" customWidth="1"/>
    <col min="22" max="22" width="8" style="1" customWidth="1"/>
    <col min="23" max="23" width="5.5703125" style="1" customWidth="1"/>
    <col min="24" max="24" width="4.85546875" style="1" customWidth="1"/>
    <col min="25" max="25" width="6" style="1" customWidth="1"/>
    <col min="26" max="26" width="5.5703125" style="1" customWidth="1"/>
    <col min="27" max="27" width="8" style="1" customWidth="1"/>
    <col min="28" max="29" width="10.85546875" style="1" customWidth="1"/>
    <col min="30" max="30" width="7.42578125" style="1" customWidth="1"/>
    <col min="31" max="31" width="20" style="1" bestFit="1" customWidth="1"/>
    <col min="32" max="16384" width="9.140625" style="1"/>
  </cols>
  <sheetData>
    <row r="1" spans="1:32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61"/>
    </row>
    <row r="2" spans="1:32">
      <c r="A2" s="78" t="s">
        <v>161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61"/>
    </row>
    <row r="3" spans="1:32" ht="22.5" customHeight="1">
      <c r="A3" s="92" t="s">
        <v>166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62"/>
    </row>
    <row r="4" spans="1:32" ht="64.5" customHeight="1">
      <c r="A4" s="87" t="s">
        <v>74</v>
      </c>
      <c r="B4" s="84" t="s">
        <v>57</v>
      </c>
      <c r="C4" s="83" t="s">
        <v>0</v>
      </c>
      <c r="D4" s="84" t="s">
        <v>75</v>
      </c>
      <c r="E4" s="91"/>
      <c r="F4" s="91"/>
      <c r="G4" s="84" t="s">
        <v>76</v>
      </c>
      <c r="H4" s="91"/>
      <c r="I4" s="91"/>
      <c r="J4" s="84" t="s">
        <v>77</v>
      </c>
      <c r="K4" s="91"/>
      <c r="L4" s="91"/>
      <c r="M4" s="84" t="s">
        <v>78</v>
      </c>
      <c r="N4" s="91"/>
      <c r="O4" s="91"/>
      <c r="P4" s="84" t="s">
        <v>159</v>
      </c>
      <c r="Q4" s="91"/>
      <c r="R4" s="91"/>
      <c r="S4" s="84" t="s">
        <v>160</v>
      </c>
      <c r="T4" s="91"/>
      <c r="U4" s="91"/>
      <c r="V4" s="85" t="s">
        <v>58</v>
      </c>
      <c r="W4" s="85" t="s">
        <v>60</v>
      </c>
      <c r="X4" s="85" t="s">
        <v>61</v>
      </c>
      <c r="Y4" s="85" t="s">
        <v>62</v>
      </c>
      <c r="Z4" s="85" t="s">
        <v>63</v>
      </c>
      <c r="AA4" s="85" t="s">
        <v>59</v>
      </c>
      <c r="AB4" s="85" t="s">
        <v>64</v>
      </c>
      <c r="AC4" s="85" t="s">
        <v>73</v>
      </c>
      <c r="AD4" s="85" t="s">
        <v>290</v>
      </c>
      <c r="AE4" s="81" t="s">
        <v>56</v>
      </c>
    </row>
    <row r="5" spans="1:32" ht="15.75" thickBot="1">
      <c r="A5" s="88"/>
      <c r="B5" s="84"/>
      <c r="C5" s="83"/>
      <c r="D5" s="23" t="s">
        <v>156</v>
      </c>
      <c r="E5" s="23" t="s">
        <v>157</v>
      </c>
      <c r="F5" s="23" t="s">
        <v>158</v>
      </c>
      <c r="G5" s="23" t="s">
        <v>156</v>
      </c>
      <c r="H5" s="23" t="s">
        <v>157</v>
      </c>
      <c r="I5" s="23" t="s">
        <v>158</v>
      </c>
      <c r="J5" s="23" t="s">
        <v>156</v>
      </c>
      <c r="K5" s="23" t="s">
        <v>157</v>
      </c>
      <c r="L5" s="23" t="s">
        <v>158</v>
      </c>
      <c r="M5" s="23" t="s">
        <v>156</v>
      </c>
      <c r="N5" s="23" t="s">
        <v>157</v>
      </c>
      <c r="O5" s="23" t="s">
        <v>158</v>
      </c>
      <c r="P5" s="23" t="s">
        <v>156</v>
      </c>
      <c r="Q5" s="23" t="s">
        <v>157</v>
      </c>
      <c r="R5" s="23" t="s">
        <v>158</v>
      </c>
      <c r="S5" s="23" t="s">
        <v>156</v>
      </c>
      <c r="T5" s="23" t="s">
        <v>157</v>
      </c>
      <c r="U5" s="23" t="s">
        <v>158</v>
      </c>
      <c r="V5" s="90"/>
      <c r="W5" s="90"/>
      <c r="X5" s="90"/>
      <c r="Y5" s="90"/>
      <c r="Z5" s="90"/>
      <c r="AA5" s="90"/>
      <c r="AB5" s="90"/>
      <c r="AC5" s="86"/>
      <c r="AD5" s="86"/>
      <c r="AE5" s="82"/>
    </row>
    <row r="6" spans="1:32" ht="19.5" customHeight="1" thickBot="1">
      <c r="A6" s="45">
        <v>1</v>
      </c>
      <c r="B6" s="12" t="s">
        <v>258</v>
      </c>
      <c r="C6" s="59" t="s">
        <v>227</v>
      </c>
      <c r="D6" s="45">
        <v>18</v>
      </c>
      <c r="E6" s="45">
        <v>55</v>
      </c>
      <c r="F6" s="45">
        <v>73</v>
      </c>
      <c r="G6" s="45">
        <v>18</v>
      </c>
      <c r="H6" s="45">
        <v>56</v>
      </c>
      <c r="I6" s="45">
        <v>74</v>
      </c>
      <c r="J6" s="45">
        <v>15</v>
      </c>
      <c r="K6" s="45">
        <v>46</v>
      </c>
      <c r="L6" s="45">
        <v>61</v>
      </c>
      <c r="M6" s="45">
        <v>19</v>
      </c>
      <c r="N6" s="45">
        <v>55</v>
      </c>
      <c r="O6" s="45">
        <v>74</v>
      </c>
      <c r="P6" s="45">
        <v>37</v>
      </c>
      <c r="Q6" s="45">
        <v>39</v>
      </c>
      <c r="R6" s="45">
        <v>76</v>
      </c>
      <c r="S6" s="45">
        <v>36</v>
      </c>
      <c r="T6" s="45">
        <v>34</v>
      </c>
      <c r="U6" s="45">
        <v>70</v>
      </c>
      <c r="V6" s="45">
        <v>428</v>
      </c>
      <c r="W6" s="45">
        <v>605</v>
      </c>
      <c r="X6" s="45">
        <v>455</v>
      </c>
      <c r="Y6" s="45">
        <v>400</v>
      </c>
      <c r="Z6" s="45">
        <v>428</v>
      </c>
      <c r="AA6" s="45">
        <v>1888</v>
      </c>
      <c r="AB6" s="45">
        <v>67.430000000000007</v>
      </c>
      <c r="AC6" s="69" t="s">
        <v>266</v>
      </c>
      <c r="AD6" s="70" t="s">
        <v>297</v>
      </c>
      <c r="AE6" s="10"/>
    </row>
    <row r="7" spans="1:32" ht="18" customHeight="1" thickBot="1">
      <c r="A7" s="45">
        <v>2</v>
      </c>
      <c r="B7" s="12" t="s">
        <v>259</v>
      </c>
      <c r="C7" s="60" t="s">
        <v>228</v>
      </c>
      <c r="D7" s="45">
        <v>18</v>
      </c>
      <c r="E7" s="45">
        <v>52</v>
      </c>
      <c r="F7" s="45">
        <v>70</v>
      </c>
      <c r="G7" s="45">
        <v>17</v>
      </c>
      <c r="H7" s="45">
        <v>39</v>
      </c>
      <c r="I7" s="45">
        <v>56</v>
      </c>
      <c r="J7" s="45">
        <v>15</v>
      </c>
      <c r="K7" s="45">
        <v>41</v>
      </c>
      <c r="L7" s="45">
        <v>56</v>
      </c>
      <c r="M7" s="45">
        <v>18</v>
      </c>
      <c r="N7" s="45">
        <v>46</v>
      </c>
      <c r="O7" s="45">
        <v>64</v>
      </c>
      <c r="P7" s="45">
        <v>36</v>
      </c>
      <c r="Q7" s="45">
        <v>39</v>
      </c>
      <c r="R7" s="45">
        <v>75</v>
      </c>
      <c r="S7" s="45">
        <v>35</v>
      </c>
      <c r="T7" s="45">
        <v>33</v>
      </c>
      <c r="U7" s="45">
        <v>68</v>
      </c>
      <c r="V7" s="45">
        <v>389</v>
      </c>
      <c r="W7" s="45">
        <v>580</v>
      </c>
      <c r="X7" s="45">
        <v>449</v>
      </c>
      <c r="Y7" s="45">
        <v>400</v>
      </c>
      <c r="Z7" s="45">
        <v>389</v>
      </c>
      <c r="AA7" s="45">
        <v>1818</v>
      </c>
      <c r="AB7" s="45">
        <v>64.930000000000007</v>
      </c>
      <c r="AC7" s="45" t="s">
        <v>266</v>
      </c>
      <c r="AD7" s="70" t="s">
        <v>298</v>
      </c>
      <c r="AE7" s="10"/>
    </row>
    <row r="8" spans="1:32" ht="16.5" thickBot="1">
      <c r="A8" s="45">
        <v>3</v>
      </c>
      <c r="B8" s="12" t="s">
        <v>257</v>
      </c>
      <c r="C8" s="60" t="s">
        <v>229</v>
      </c>
      <c r="D8" s="45">
        <v>19</v>
      </c>
      <c r="E8" s="45">
        <v>58</v>
      </c>
      <c r="F8" s="63">
        <v>77</v>
      </c>
      <c r="G8" s="45">
        <v>19</v>
      </c>
      <c r="H8" s="45">
        <v>50</v>
      </c>
      <c r="I8" s="45">
        <v>69</v>
      </c>
      <c r="J8" s="45">
        <v>16</v>
      </c>
      <c r="K8" s="45">
        <v>51</v>
      </c>
      <c r="L8" s="45">
        <v>67</v>
      </c>
      <c r="M8" s="45">
        <v>19</v>
      </c>
      <c r="N8" s="45">
        <v>59</v>
      </c>
      <c r="O8" s="45">
        <v>78</v>
      </c>
      <c r="P8" s="45">
        <v>39</v>
      </c>
      <c r="Q8" s="45">
        <v>41</v>
      </c>
      <c r="R8" s="45">
        <v>80</v>
      </c>
      <c r="S8" s="45">
        <v>38</v>
      </c>
      <c r="T8" s="45">
        <v>38</v>
      </c>
      <c r="U8" s="45">
        <v>76</v>
      </c>
      <c r="V8" s="45">
        <v>447</v>
      </c>
      <c r="W8" s="45">
        <v>625</v>
      </c>
      <c r="X8" s="45">
        <v>511</v>
      </c>
      <c r="Y8" s="45">
        <v>431</v>
      </c>
      <c r="Z8" s="45">
        <v>447</v>
      </c>
      <c r="AA8" s="45">
        <v>2014</v>
      </c>
      <c r="AB8" s="45">
        <v>71.930000000000007</v>
      </c>
      <c r="AC8" s="45" t="s">
        <v>266</v>
      </c>
      <c r="AD8" s="70" t="s">
        <v>291</v>
      </c>
      <c r="AE8" s="10"/>
    </row>
    <row r="9" spans="1:32" ht="16.5" thickBot="1">
      <c r="A9" s="45">
        <v>4</v>
      </c>
      <c r="B9" s="12" t="s">
        <v>260</v>
      </c>
      <c r="C9" s="60" t="s">
        <v>230</v>
      </c>
      <c r="D9" s="45">
        <v>19</v>
      </c>
      <c r="E9" s="45">
        <v>51</v>
      </c>
      <c r="F9" s="45">
        <v>70</v>
      </c>
      <c r="G9" s="45">
        <v>17</v>
      </c>
      <c r="H9" s="45">
        <v>48</v>
      </c>
      <c r="I9" s="45">
        <v>65</v>
      </c>
      <c r="J9" s="45">
        <v>15</v>
      </c>
      <c r="K9" s="45">
        <v>51</v>
      </c>
      <c r="L9" s="45">
        <v>66</v>
      </c>
      <c r="M9" s="45">
        <v>19</v>
      </c>
      <c r="N9" s="45">
        <v>52</v>
      </c>
      <c r="O9" s="45">
        <v>71</v>
      </c>
      <c r="P9" s="45">
        <v>40</v>
      </c>
      <c r="Q9" s="45">
        <v>37</v>
      </c>
      <c r="R9" s="45">
        <v>77</v>
      </c>
      <c r="S9" s="45">
        <v>36</v>
      </c>
      <c r="T9" s="45">
        <v>36</v>
      </c>
      <c r="U9" s="45">
        <v>72</v>
      </c>
      <c r="V9" s="45">
        <v>421</v>
      </c>
      <c r="W9" s="45">
        <v>624</v>
      </c>
      <c r="X9" s="45">
        <v>459</v>
      </c>
      <c r="Y9" s="45">
        <v>411</v>
      </c>
      <c r="Z9" s="45">
        <v>421</v>
      </c>
      <c r="AA9" s="45">
        <v>1915</v>
      </c>
      <c r="AB9" s="45">
        <v>68.39</v>
      </c>
      <c r="AC9" s="45" t="s">
        <v>266</v>
      </c>
      <c r="AD9" s="70" t="s">
        <v>299</v>
      </c>
      <c r="AE9" s="10"/>
    </row>
    <row r="10" spans="1:32" ht="16.5" thickBot="1">
      <c r="A10" s="45">
        <v>5</v>
      </c>
      <c r="B10" s="12" t="s">
        <v>261</v>
      </c>
      <c r="C10" s="60" t="s">
        <v>231</v>
      </c>
      <c r="D10" s="45">
        <v>19</v>
      </c>
      <c r="E10" s="45">
        <v>55</v>
      </c>
      <c r="F10" s="45">
        <v>74</v>
      </c>
      <c r="G10" s="45">
        <v>17</v>
      </c>
      <c r="H10" s="45">
        <v>49</v>
      </c>
      <c r="I10" s="45">
        <v>66</v>
      </c>
      <c r="J10" s="45">
        <v>17</v>
      </c>
      <c r="K10" s="45">
        <v>47</v>
      </c>
      <c r="L10" s="45">
        <v>64</v>
      </c>
      <c r="M10" s="45">
        <v>19</v>
      </c>
      <c r="N10" s="45">
        <v>43</v>
      </c>
      <c r="O10" s="45">
        <v>62</v>
      </c>
      <c r="P10" s="45">
        <v>37</v>
      </c>
      <c r="Q10" s="45">
        <v>39</v>
      </c>
      <c r="R10" s="45">
        <v>76</v>
      </c>
      <c r="S10" s="45">
        <v>35</v>
      </c>
      <c r="T10" s="45">
        <v>32</v>
      </c>
      <c r="U10" s="45">
        <v>67</v>
      </c>
      <c r="V10" s="45">
        <v>409</v>
      </c>
      <c r="W10" s="45">
        <v>606</v>
      </c>
      <c r="X10" s="45">
        <v>458</v>
      </c>
      <c r="Y10" s="45">
        <v>391</v>
      </c>
      <c r="Z10" s="45">
        <v>409</v>
      </c>
      <c r="AA10" s="45">
        <v>1864</v>
      </c>
      <c r="AB10" s="45">
        <v>66.569999999999993</v>
      </c>
      <c r="AC10" s="45" t="s">
        <v>266</v>
      </c>
      <c r="AD10" s="70" t="s">
        <v>300</v>
      </c>
      <c r="AE10" s="10"/>
    </row>
    <row r="11" spans="1:32" ht="15.75" customHeight="1" thickBot="1">
      <c r="A11" s="45">
        <v>6</v>
      </c>
      <c r="B11" s="12" t="s">
        <v>262</v>
      </c>
      <c r="C11" s="60" t="s">
        <v>232</v>
      </c>
      <c r="D11" s="45">
        <v>19</v>
      </c>
      <c r="E11" s="45">
        <v>53</v>
      </c>
      <c r="F11" s="45">
        <v>72</v>
      </c>
      <c r="G11" s="45">
        <v>16</v>
      </c>
      <c r="H11" s="45">
        <v>46</v>
      </c>
      <c r="I11" s="45">
        <v>62</v>
      </c>
      <c r="J11" s="45">
        <v>16</v>
      </c>
      <c r="K11" s="45">
        <v>40</v>
      </c>
      <c r="L11" s="45">
        <v>56</v>
      </c>
      <c r="M11" s="45">
        <v>19</v>
      </c>
      <c r="N11" s="45">
        <v>48</v>
      </c>
      <c r="O11" s="45">
        <v>67</v>
      </c>
      <c r="P11" s="45">
        <v>37</v>
      </c>
      <c r="Q11" s="45">
        <v>40</v>
      </c>
      <c r="R11" s="45">
        <v>77</v>
      </c>
      <c r="S11" s="45">
        <v>34</v>
      </c>
      <c r="T11" s="45">
        <v>32</v>
      </c>
      <c r="U11" s="45">
        <v>66</v>
      </c>
      <c r="V11" s="45">
        <v>400</v>
      </c>
      <c r="W11" s="45">
        <v>594</v>
      </c>
      <c r="X11" s="45">
        <v>448</v>
      </c>
      <c r="Y11" s="45">
        <v>403</v>
      </c>
      <c r="Z11" s="45">
        <v>400</v>
      </c>
      <c r="AA11" s="45">
        <v>1845</v>
      </c>
      <c r="AB11" s="45">
        <v>65.89</v>
      </c>
      <c r="AC11" s="45" t="s">
        <v>266</v>
      </c>
      <c r="AD11" s="70" t="s">
        <v>301</v>
      </c>
      <c r="AE11" s="10"/>
    </row>
    <row r="12" spans="1:32" ht="15.75" customHeight="1" thickBot="1">
      <c r="A12" s="45">
        <v>7</v>
      </c>
      <c r="B12" s="12" t="s">
        <v>263</v>
      </c>
      <c r="C12" s="60" t="s">
        <v>233</v>
      </c>
      <c r="D12" s="45">
        <v>17</v>
      </c>
      <c r="E12" s="45">
        <v>48</v>
      </c>
      <c r="F12" s="45">
        <v>65</v>
      </c>
      <c r="G12" s="45">
        <v>15</v>
      </c>
      <c r="H12" s="45">
        <v>41</v>
      </c>
      <c r="I12" s="45">
        <v>56</v>
      </c>
      <c r="J12" s="45">
        <v>15</v>
      </c>
      <c r="K12" s="45">
        <v>41</v>
      </c>
      <c r="L12" s="45">
        <v>56</v>
      </c>
      <c r="M12" s="45">
        <v>16</v>
      </c>
      <c r="N12" s="45">
        <v>38</v>
      </c>
      <c r="O12" s="45">
        <v>54</v>
      </c>
      <c r="P12" s="45">
        <v>36</v>
      </c>
      <c r="Q12" s="45">
        <v>37</v>
      </c>
      <c r="R12" s="45">
        <v>73</v>
      </c>
      <c r="S12" s="45">
        <v>36</v>
      </c>
      <c r="T12" s="45">
        <v>34</v>
      </c>
      <c r="U12" s="45">
        <v>70</v>
      </c>
      <c r="V12" s="45">
        <v>374</v>
      </c>
      <c r="W12" s="45">
        <v>596</v>
      </c>
      <c r="X12" s="45">
        <v>433</v>
      </c>
      <c r="Y12" s="45">
        <v>380</v>
      </c>
      <c r="Z12" s="45">
        <v>374</v>
      </c>
      <c r="AA12" s="45">
        <v>1783</v>
      </c>
      <c r="AB12" s="45">
        <v>63.68</v>
      </c>
      <c r="AC12" s="45" t="s">
        <v>266</v>
      </c>
      <c r="AD12" s="70" t="s">
        <v>302</v>
      </c>
      <c r="AE12" s="10"/>
    </row>
    <row r="13" spans="1:32" ht="16.5" thickBot="1">
      <c r="A13" s="45">
        <v>8</v>
      </c>
      <c r="B13" s="12" t="s">
        <v>264</v>
      </c>
      <c r="C13" s="60" t="s">
        <v>234</v>
      </c>
      <c r="D13" s="45">
        <v>18</v>
      </c>
      <c r="E13" s="45">
        <v>51</v>
      </c>
      <c r="F13" s="45">
        <v>69</v>
      </c>
      <c r="G13" s="45">
        <v>16</v>
      </c>
      <c r="H13" s="45">
        <v>44</v>
      </c>
      <c r="I13" s="45">
        <v>60</v>
      </c>
      <c r="J13" s="45">
        <v>16</v>
      </c>
      <c r="K13" s="45">
        <v>45</v>
      </c>
      <c r="L13" s="45">
        <v>61</v>
      </c>
      <c r="M13" s="45">
        <v>19</v>
      </c>
      <c r="N13" s="45">
        <v>45</v>
      </c>
      <c r="O13" s="45">
        <v>64</v>
      </c>
      <c r="P13" s="45">
        <v>37</v>
      </c>
      <c r="Q13" s="45">
        <v>39</v>
      </c>
      <c r="R13" s="45">
        <v>76</v>
      </c>
      <c r="S13" s="45">
        <v>35</v>
      </c>
      <c r="T13" s="45">
        <v>37</v>
      </c>
      <c r="U13" s="45">
        <v>72</v>
      </c>
      <c r="V13" s="45">
        <v>402</v>
      </c>
      <c r="W13" s="45">
        <v>620</v>
      </c>
      <c r="X13" s="45">
        <v>469</v>
      </c>
      <c r="Y13" s="45">
        <v>420</v>
      </c>
      <c r="Z13" s="45">
        <v>402</v>
      </c>
      <c r="AA13" s="45">
        <v>1911</v>
      </c>
      <c r="AB13" s="45">
        <v>68.25</v>
      </c>
      <c r="AC13" s="45" t="s">
        <v>266</v>
      </c>
      <c r="AD13" s="70" t="s">
        <v>303</v>
      </c>
      <c r="AE13" s="10"/>
    </row>
    <row r="14" spans="1:32" ht="16.5" thickBot="1">
      <c r="A14" s="45">
        <v>9</v>
      </c>
      <c r="B14" s="12" t="s">
        <v>265</v>
      </c>
      <c r="C14" s="60" t="s">
        <v>235</v>
      </c>
      <c r="D14" s="45">
        <v>20</v>
      </c>
      <c r="E14" s="45">
        <v>54</v>
      </c>
      <c r="F14" s="45">
        <v>74</v>
      </c>
      <c r="G14" s="45">
        <v>19</v>
      </c>
      <c r="H14" s="45">
        <v>46</v>
      </c>
      <c r="I14" s="45">
        <v>65</v>
      </c>
      <c r="J14" s="45">
        <v>16</v>
      </c>
      <c r="K14" s="45">
        <v>40</v>
      </c>
      <c r="L14" s="45">
        <v>56</v>
      </c>
      <c r="M14" s="45">
        <v>19</v>
      </c>
      <c r="N14" s="45">
        <v>48</v>
      </c>
      <c r="O14" s="45">
        <v>67</v>
      </c>
      <c r="P14" s="45">
        <v>36</v>
      </c>
      <c r="Q14" s="45">
        <v>38</v>
      </c>
      <c r="R14" s="45">
        <v>74</v>
      </c>
      <c r="S14" s="45">
        <v>36</v>
      </c>
      <c r="T14" s="45">
        <v>36</v>
      </c>
      <c r="U14" s="45">
        <v>72</v>
      </c>
      <c r="V14" s="45">
        <v>408</v>
      </c>
      <c r="W14" s="45">
        <v>576</v>
      </c>
      <c r="X14" s="45">
        <v>439</v>
      </c>
      <c r="Y14" s="45">
        <v>397</v>
      </c>
      <c r="Z14" s="45">
        <v>408</v>
      </c>
      <c r="AA14" s="45">
        <v>1820</v>
      </c>
      <c r="AB14" s="45">
        <v>65</v>
      </c>
      <c r="AC14" s="45" t="s">
        <v>266</v>
      </c>
      <c r="AD14" s="70" t="s">
        <v>304</v>
      </c>
      <c r="AE14" s="10"/>
    </row>
    <row r="15" spans="1:32" ht="16.5" thickBot="1">
      <c r="A15" s="45">
        <v>10</v>
      </c>
      <c r="B15" s="12" t="s">
        <v>267</v>
      </c>
      <c r="C15" s="60" t="s">
        <v>236</v>
      </c>
      <c r="D15" s="45">
        <v>19</v>
      </c>
      <c r="E15" s="45">
        <v>55</v>
      </c>
      <c r="F15" s="45">
        <v>74</v>
      </c>
      <c r="G15" s="45">
        <v>16</v>
      </c>
      <c r="H15" s="45">
        <v>51</v>
      </c>
      <c r="I15" s="45">
        <v>67</v>
      </c>
      <c r="J15" s="45">
        <v>17</v>
      </c>
      <c r="K15" s="45">
        <v>52</v>
      </c>
      <c r="L15" s="45">
        <v>69</v>
      </c>
      <c r="M15" s="45">
        <v>20</v>
      </c>
      <c r="N15" s="45">
        <v>54</v>
      </c>
      <c r="O15" s="45">
        <v>74</v>
      </c>
      <c r="P15" s="45">
        <v>36</v>
      </c>
      <c r="Q15" s="45">
        <v>37</v>
      </c>
      <c r="R15" s="45">
        <v>73</v>
      </c>
      <c r="S15" s="45">
        <v>35</v>
      </c>
      <c r="T15" s="45">
        <v>32</v>
      </c>
      <c r="U15" s="45">
        <v>67</v>
      </c>
      <c r="V15" s="45">
        <v>424</v>
      </c>
      <c r="W15" s="45">
        <v>594</v>
      </c>
      <c r="X15" s="45">
        <v>492</v>
      </c>
      <c r="Y15" s="45">
        <v>395</v>
      </c>
      <c r="Z15" s="45">
        <v>424</v>
      </c>
      <c r="AA15" s="45">
        <v>1905</v>
      </c>
      <c r="AB15" s="45">
        <v>68.040000000000006</v>
      </c>
      <c r="AC15" s="45" t="s">
        <v>266</v>
      </c>
      <c r="AD15" s="70" t="s">
        <v>305</v>
      </c>
      <c r="AE15" s="10"/>
    </row>
    <row r="16" spans="1:32" ht="16.5" thickBot="1">
      <c r="A16" s="45">
        <v>11</v>
      </c>
      <c r="B16" s="12" t="s">
        <v>268</v>
      </c>
      <c r="C16" s="60" t="s">
        <v>237</v>
      </c>
      <c r="D16" s="45">
        <v>19</v>
      </c>
      <c r="E16" s="45">
        <v>57</v>
      </c>
      <c r="F16" s="45">
        <v>76</v>
      </c>
      <c r="G16" s="45">
        <v>18</v>
      </c>
      <c r="H16" s="45">
        <v>52</v>
      </c>
      <c r="I16" s="45">
        <v>70</v>
      </c>
      <c r="J16" s="45">
        <v>19</v>
      </c>
      <c r="K16" s="45">
        <v>53</v>
      </c>
      <c r="L16" s="45">
        <v>72</v>
      </c>
      <c r="M16" s="45">
        <v>20</v>
      </c>
      <c r="N16" s="45">
        <v>46</v>
      </c>
      <c r="O16" s="45">
        <v>66</v>
      </c>
      <c r="P16" s="45">
        <v>37</v>
      </c>
      <c r="Q16" s="45">
        <v>40</v>
      </c>
      <c r="R16" s="45">
        <v>77</v>
      </c>
      <c r="S16" s="45">
        <v>34</v>
      </c>
      <c r="T16" s="45">
        <v>35</v>
      </c>
      <c r="U16" s="45">
        <v>69</v>
      </c>
      <c r="V16" s="45">
        <v>430</v>
      </c>
      <c r="W16" s="45">
        <v>600</v>
      </c>
      <c r="X16" s="45">
        <v>452</v>
      </c>
      <c r="Y16" s="45">
        <v>427</v>
      </c>
      <c r="Z16" s="45">
        <v>430</v>
      </c>
      <c r="AA16" s="45">
        <v>1909</v>
      </c>
      <c r="AB16" s="45">
        <v>68.180000000000007</v>
      </c>
      <c r="AC16" s="45" t="s">
        <v>266</v>
      </c>
      <c r="AD16" s="70" t="s">
        <v>306</v>
      </c>
      <c r="AE16" s="10"/>
    </row>
    <row r="17" spans="1:31" ht="16.5" thickBot="1">
      <c r="A17" s="45">
        <v>12</v>
      </c>
      <c r="B17" s="12" t="s">
        <v>269</v>
      </c>
      <c r="C17" s="60" t="s">
        <v>238</v>
      </c>
      <c r="D17" s="45">
        <v>22</v>
      </c>
      <c r="E17" s="45">
        <v>61</v>
      </c>
      <c r="F17" s="45">
        <v>83</v>
      </c>
      <c r="G17" s="45">
        <v>18</v>
      </c>
      <c r="H17" s="45">
        <v>50</v>
      </c>
      <c r="I17" s="45">
        <v>68</v>
      </c>
      <c r="J17" s="45">
        <v>17</v>
      </c>
      <c r="K17" s="45">
        <v>53</v>
      </c>
      <c r="L17" s="45">
        <v>70</v>
      </c>
      <c r="M17" s="45">
        <v>21</v>
      </c>
      <c r="N17" s="45">
        <v>49</v>
      </c>
      <c r="O17" s="45">
        <v>70</v>
      </c>
      <c r="P17" s="45">
        <v>41</v>
      </c>
      <c r="Q17" s="45">
        <v>39</v>
      </c>
      <c r="R17" s="45">
        <v>80</v>
      </c>
      <c r="S17" s="45">
        <v>35</v>
      </c>
      <c r="T17" s="45">
        <v>32</v>
      </c>
      <c r="U17" s="45">
        <v>67</v>
      </c>
      <c r="V17" s="45">
        <v>438</v>
      </c>
      <c r="W17" s="45">
        <v>601</v>
      </c>
      <c r="X17" s="45">
        <v>484</v>
      </c>
      <c r="Y17" s="45">
        <v>412</v>
      </c>
      <c r="Z17" s="45">
        <v>438</v>
      </c>
      <c r="AA17" s="45">
        <v>1935</v>
      </c>
      <c r="AB17" s="45">
        <v>69.11</v>
      </c>
      <c r="AC17" s="45" t="s">
        <v>266</v>
      </c>
      <c r="AD17" s="70" t="s">
        <v>307</v>
      </c>
      <c r="AE17" s="10"/>
    </row>
    <row r="18" spans="1:31" ht="16.5" thickBot="1">
      <c r="A18" s="45">
        <v>13</v>
      </c>
      <c r="B18" s="12" t="s">
        <v>270</v>
      </c>
      <c r="C18" s="60" t="s">
        <v>239</v>
      </c>
      <c r="D18" s="45">
        <v>19</v>
      </c>
      <c r="E18" s="45">
        <v>51</v>
      </c>
      <c r="F18" s="45">
        <v>70</v>
      </c>
      <c r="G18" s="45">
        <v>18</v>
      </c>
      <c r="H18" s="45">
        <v>42</v>
      </c>
      <c r="I18" s="45">
        <v>60</v>
      </c>
      <c r="J18" s="45">
        <v>18</v>
      </c>
      <c r="K18" s="45">
        <v>48</v>
      </c>
      <c r="L18" s="45">
        <v>66</v>
      </c>
      <c r="M18" s="45">
        <v>20</v>
      </c>
      <c r="N18" s="45">
        <v>53</v>
      </c>
      <c r="O18" s="45">
        <v>73</v>
      </c>
      <c r="P18" s="45">
        <v>37</v>
      </c>
      <c r="Q18" s="45">
        <v>39</v>
      </c>
      <c r="R18" s="45">
        <v>76</v>
      </c>
      <c r="S18" s="45">
        <v>34</v>
      </c>
      <c r="T18" s="45">
        <v>32</v>
      </c>
      <c r="U18" s="45">
        <v>66</v>
      </c>
      <c r="V18" s="45">
        <v>411</v>
      </c>
      <c r="W18" s="45">
        <v>597</v>
      </c>
      <c r="X18" s="45">
        <v>458</v>
      </c>
      <c r="Y18" s="45">
        <v>420</v>
      </c>
      <c r="Z18" s="45">
        <v>411</v>
      </c>
      <c r="AA18" s="45">
        <v>1886</v>
      </c>
      <c r="AB18" s="45">
        <v>67.36</v>
      </c>
      <c r="AC18" s="45" t="s">
        <v>266</v>
      </c>
      <c r="AD18" s="70" t="s">
        <v>308</v>
      </c>
      <c r="AE18" s="10"/>
    </row>
    <row r="19" spans="1:31" ht="16.5" thickBot="1">
      <c r="A19" s="45">
        <v>14</v>
      </c>
      <c r="B19" s="12" t="s">
        <v>271</v>
      </c>
      <c r="C19" s="60" t="s">
        <v>240</v>
      </c>
      <c r="D19" s="45">
        <v>19</v>
      </c>
      <c r="E19" s="45">
        <v>48</v>
      </c>
      <c r="F19" s="45">
        <v>67</v>
      </c>
      <c r="G19" s="45">
        <v>17</v>
      </c>
      <c r="H19" s="45">
        <v>48</v>
      </c>
      <c r="I19" s="45">
        <v>65</v>
      </c>
      <c r="J19" s="45">
        <v>16</v>
      </c>
      <c r="K19" s="45">
        <v>42</v>
      </c>
      <c r="L19" s="45">
        <v>58</v>
      </c>
      <c r="M19" s="45">
        <v>20</v>
      </c>
      <c r="N19" s="12">
        <v>42</v>
      </c>
      <c r="O19" s="12">
        <v>62</v>
      </c>
      <c r="P19" s="12">
        <v>37</v>
      </c>
      <c r="Q19" s="12">
        <v>36</v>
      </c>
      <c r="R19" s="12">
        <v>73</v>
      </c>
      <c r="S19" s="12">
        <v>36</v>
      </c>
      <c r="T19" s="12">
        <v>33</v>
      </c>
      <c r="U19" s="12">
        <v>69</v>
      </c>
      <c r="V19" s="45">
        <v>394</v>
      </c>
      <c r="W19" s="45">
        <v>554</v>
      </c>
      <c r="X19" s="45">
        <v>405</v>
      </c>
      <c r="Y19" s="45">
        <v>388</v>
      </c>
      <c r="Z19" s="45">
        <v>394</v>
      </c>
      <c r="AA19" s="45">
        <v>1741</v>
      </c>
      <c r="AB19" s="45">
        <v>62.18</v>
      </c>
      <c r="AC19" s="45" t="s">
        <v>266</v>
      </c>
      <c r="AD19" s="70" t="s">
        <v>309</v>
      </c>
      <c r="AE19" s="10"/>
    </row>
    <row r="20" spans="1:31" ht="16.5" thickBot="1">
      <c r="A20" s="45">
        <v>15</v>
      </c>
      <c r="B20" s="12" t="s">
        <v>272</v>
      </c>
      <c r="C20" s="60" t="s">
        <v>130</v>
      </c>
      <c r="D20" s="45">
        <v>19</v>
      </c>
      <c r="E20" s="45">
        <v>53</v>
      </c>
      <c r="F20" s="45">
        <v>72</v>
      </c>
      <c r="G20" s="45">
        <v>18</v>
      </c>
      <c r="H20" s="45">
        <v>50</v>
      </c>
      <c r="I20" s="45">
        <v>68</v>
      </c>
      <c r="J20" s="45">
        <v>18</v>
      </c>
      <c r="K20" s="45">
        <v>55</v>
      </c>
      <c r="L20" s="45">
        <v>73</v>
      </c>
      <c r="M20" s="45">
        <v>20</v>
      </c>
      <c r="N20" s="45">
        <v>48</v>
      </c>
      <c r="O20" s="45">
        <v>68</v>
      </c>
      <c r="P20" s="45">
        <v>38</v>
      </c>
      <c r="Q20" s="45">
        <v>38</v>
      </c>
      <c r="R20" s="45">
        <v>76</v>
      </c>
      <c r="S20" s="45">
        <v>36</v>
      </c>
      <c r="T20" s="45">
        <v>34</v>
      </c>
      <c r="U20" s="45">
        <v>70</v>
      </c>
      <c r="V20" s="45">
        <v>427</v>
      </c>
      <c r="W20" s="45">
        <v>607</v>
      </c>
      <c r="X20" s="45">
        <v>459</v>
      </c>
      <c r="Y20" s="45">
        <v>398</v>
      </c>
      <c r="Z20" s="45">
        <v>427</v>
      </c>
      <c r="AA20" s="45">
        <v>1891</v>
      </c>
      <c r="AB20" s="45">
        <v>67.540000000000006</v>
      </c>
      <c r="AC20" s="45" t="s">
        <v>266</v>
      </c>
      <c r="AD20" s="70" t="s">
        <v>310</v>
      </c>
      <c r="AE20" s="10"/>
    </row>
    <row r="21" spans="1:31" ht="16.5" thickBot="1">
      <c r="A21" s="45">
        <v>16</v>
      </c>
      <c r="B21" s="12" t="s">
        <v>273</v>
      </c>
      <c r="C21" s="60" t="s">
        <v>241</v>
      </c>
      <c r="D21" s="45">
        <v>16</v>
      </c>
      <c r="E21" s="45">
        <v>54</v>
      </c>
      <c r="F21" s="45">
        <v>70</v>
      </c>
      <c r="G21" s="45">
        <v>16</v>
      </c>
      <c r="H21" s="45">
        <v>47</v>
      </c>
      <c r="I21" s="45">
        <v>63</v>
      </c>
      <c r="J21" s="45">
        <v>15</v>
      </c>
      <c r="K21" s="45">
        <v>42</v>
      </c>
      <c r="L21" s="45">
        <v>57</v>
      </c>
      <c r="M21" s="45">
        <v>16</v>
      </c>
      <c r="N21" s="45">
        <v>39</v>
      </c>
      <c r="O21" s="45">
        <v>55</v>
      </c>
      <c r="P21" s="45">
        <v>37</v>
      </c>
      <c r="Q21" s="45">
        <v>38</v>
      </c>
      <c r="R21" s="45">
        <v>75</v>
      </c>
      <c r="S21" s="45">
        <v>34</v>
      </c>
      <c r="T21" s="45">
        <v>32</v>
      </c>
      <c r="U21" s="45">
        <v>66</v>
      </c>
      <c r="V21" s="45">
        <v>386</v>
      </c>
      <c r="W21" s="45">
        <v>596</v>
      </c>
      <c r="X21" s="45">
        <v>446</v>
      </c>
      <c r="Y21" s="45">
        <v>391</v>
      </c>
      <c r="Z21" s="45">
        <v>386</v>
      </c>
      <c r="AA21" s="45">
        <v>1819</v>
      </c>
      <c r="AB21" s="45">
        <v>64.959999999999994</v>
      </c>
      <c r="AC21" s="45" t="s">
        <v>266</v>
      </c>
      <c r="AD21" s="70" t="s">
        <v>311</v>
      </c>
      <c r="AE21" s="10"/>
    </row>
    <row r="22" spans="1:31" ht="16.5" thickBot="1">
      <c r="A22" s="45">
        <v>17</v>
      </c>
      <c r="B22" s="12" t="s">
        <v>274</v>
      </c>
      <c r="C22" s="60" t="s">
        <v>242</v>
      </c>
      <c r="D22" s="45">
        <v>19</v>
      </c>
      <c r="E22" s="45">
        <v>52</v>
      </c>
      <c r="F22" s="45">
        <v>71</v>
      </c>
      <c r="G22" s="45">
        <v>17</v>
      </c>
      <c r="H22" s="45">
        <v>49</v>
      </c>
      <c r="I22" s="45">
        <v>66</v>
      </c>
      <c r="J22" s="45">
        <v>16</v>
      </c>
      <c r="K22" s="45">
        <v>52</v>
      </c>
      <c r="L22" s="45">
        <v>68</v>
      </c>
      <c r="M22" s="45">
        <v>18</v>
      </c>
      <c r="N22" s="45">
        <v>50</v>
      </c>
      <c r="O22" s="45">
        <v>68</v>
      </c>
      <c r="P22" s="45">
        <v>37</v>
      </c>
      <c r="Q22" s="45">
        <v>38</v>
      </c>
      <c r="R22" s="45">
        <v>75</v>
      </c>
      <c r="S22" s="45">
        <v>36</v>
      </c>
      <c r="T22" s="45">
        <v>34</v>
      </c>
      <c r="U22" s="45">
        <v>70</v>
      </c>
      <c r="V22" s="45">
        <v>418</v>
      </c>
      <c r="W22" s="45">
        <v>568</v>
      </c>
      <c r="X22" s="45">
        <v>442</v>
      </c>
      <c r="Y22" s="45">
        <v>402</v>
      </c>
      <c r="Z22" s="45">
        <v>418</v>
      </c>
      <c r="AA22" s="45">
        <v>1830</v>
      </c>
      <c r="AB22" s="45">
        <v>65.36</v>
      </c>
      <c r="AC22" s="45" t="s">
        <v>266</v>
      </c>
      <c r="AD22" s="70" t="s">
        <v>312</v>
      </c>
      <c r="AE22" s="10"/>
    </row>
    <row r="23" spans="1:31" ht="16.5" thickBot="1">
      <c r="A23" s="45">
        <v>18</v>
      </c>
      <c r="B23" s="12" t="s">
        <v>275</v>
      </c>
      <c r="C23" s="60" t="s">
        <v>243</v>
      </c>
      <c r="D23" s="45">
        <v>21</v>
      </c>
      <c r="E23" s="45">
        <v>55</v>
      </c>
      <c r="F23" s="45">
        <v>76</v>
      </c>
      <c r="G23" s="45">
        <v>19</v>
      </c>
      <c r="H23" s="45">
        <v>51</v>
      </c>
      <c r="I23" s="45">
        <v>70</v>
      </c>
      <c r="J23" s="45">
        <v>16</v>
      </c>
      <c r="K23" s="45">
        <v>46</v>
      </c>
      <c r="L23" s="45">
        <v>62</v>
      </c>
      <c r="M23" s="45">
        <v>19</v>
      </c>
      <c r="N23" s="45">
        <v>54</v>
      </c>
      <c r="O23" s="45">
        <v>73</v>
      </c>
      <c r="P23" s="45">
        <v>41</v>
      </c>
      <c r="Q23" s="45">
        <v>38</v>
      </c>
      <c r="R23" s="45">
        <v>79</v>
      </c>
      <c r="S23" s="45">
        <v>35</v>
      </c>
      <c r="T23" s="45">
        <v>33</v>
      </c>
      <c r="U23" s="45">
        <v>68</v>
      </c>
      <c r="V23" s="45">
        <v>428</v>
      </c>
      <c r="W23" s="45">
        <v>610</v>
      </c>
      <c r="X23" s="45">
        <v>454</v>
      </c>
      <c r="Y23" s="45">
        <v>422</v>
      </c>
      <c r="Z23" s="45">
        <v>428</v>
      </c>
      <c r="AA23" s="45">
        <v>1914</v>
      </c>
      <c r="AB23" s="45">
        <v>68.36</v>
      </c>
      <c r="AC23" s="45" t="s">
        <v>266</v>
      </c>
      <c r="AD23" s="70" t="s">
        <v>313</v>
      </c>
      <c r="AE23" s="10"/>
    </row>
    <row r="24" spans="1:31" ht="16.5" thickBot="1">
      <c r="A24" s="45">
        <v>19</v>
      </c>
      <c r="B24" s="12" t="s">
        <v>276</v>
      </c>
      <c r="C24" s="60" t="s">
        <v>244</v>
      </c>
      <c r="D24" s="45">
        <v>20</v>
      </c>
      <c r="E24" s="45">
        <v>53</v>
      </c>
      <c r="F24" s="45">
        <v>73</v>
      </c>
      <c r="G24" s="45">
        <v>19</v>
      </c>
      <c r="H24" s="45">
        <v>44</v>
      </c>
      <c r="I24" s="45">
        <v>63</v>
      </c>
      <c r="J24" s="45">
        <v>17</v>
      </c>
      <c r="K24" s="45">
        <v>48</v>
      </c>
      <c r="L24" s="45">
        <v>65</v>
      </c>
      <c r="M24" s="45">
        <v>19</v>
      </c>
      <c r="N24" s="45">
        <v>53</v>
      </c>
      <c r="O24" s="45">
        <v>72</v>
      </c>
      <c r="P24" s="45">
        <v>37</v>
      </c>
      <c r="Q24" s="45">
        <v>41</v>
      </c>
      <c r="R24" s="45">
        <v>78</v>
      </c>
      <c r="S24" s="45">
        <v>36</v>
      </c>
      <c r="T24" s="45">
        <v>33</v>
      </c>
      <c r="U24" s="45">
        <v>69</v>
      </c>
      <c r="V24" s="45">
        <v>420</v>
      </c>
      <c r="W24" s="45">
        <v>584</v>
      </c>
      <c r="X24" s="45">
        <v>455</v>
      </c>
      <c r="Y24" s="45">
        <v>417</v>
      </c>
      <c r="Z24" s="45">
        <v>420</v>
      </c>
      <c r="AA24" s="45">
        <v>1876</v>
      </c>
      <c r="AB24" s="45">
        <v>67</v>
      </c>
      <c r="AC24" s="45" t="s">
        <v>266</v>
      </c>
      <c r="AD24" s="70" t="s">
        <v>314</v>
      </c>
      <c r="AE24" s="10"/>
    </row>
    <row r="25" spans="1:31" ht="16.5" thickBot="1">
      <c r="A25" s="45">
        <v>20</v>
      </c>
      <c r="B25" s="12" t="s">
        <v>277</v>
      </c>
      <c r="C25" s="60" t="s">
        <v>245</v>
      </c>
      <c r="D25" s="45">
        <v>19</v>
      </c>
      <c r="E25" s="45">
        <v>52</v>
      </c>
      <c r="F25" s="45">
        <v>71</v>
      </c>
      <c r="G25" s="45">
        <v>19</v>
      </c>
      <c r="H25" s="45">
        <v>45</v>
      </c>
      <c r="I25" s="45">
        <v>64</v>
      </c>
      <c r="J25" s="45">
        <v>18</v>
      </c>
      <c r="K25" s="45">
        <v>52</v>
      </c>
      <c r="L25" s="45">
        <v>70</v>
      </c>
      <c r="M25" s="45">
        <v>19</v>
      </c>
      <c r="N25" s="45">
        <v>54</v>
      </c>
      <c r="O25" s="45">
        <v>73</v>
      </c>
      <c r="P25" s="45">
        <v>37</v>
      </c>
      <c r="Q25" s="45">
        <v>38</v>
      </c>
      <c r="R25" s="45">
        <v>75</v>
      </c>
      <c r="S25" s="45">
        <v>39</v>
      </c>
      <c r="T25" s="45">
        <v>36</v>
      </c>
      <c r="U25" s="45">
        <v>75</v>
      </c>
      <c r="V25" s="45">
        <v>428</v>
      </c>
      <c r="W25" s="45">
        <v>657</v>
      </c>
      <c r="X25" s="45">
        <v>517</v>
      </c>
      <c r="Y25" s="45">
        <v>436</v>
      </c>
      <c r="Z25" s="45">
        <v>428</v>
      </c>
      <c r="AA25" s="45">
        <v>2038</v>
      </c>
      <c r="AB25" s="45">
        <v>72.790000000000006</v>
      </c>
      <c r="AC25" s="69" t="s">
        <v>266</v>
      </c>
      <c r="AD25" s="70" t="s">
        <v>292</v>
      </c>
      <c r="AE25" s="10"/>
    </row>
    <row r="26" spans="1:31" ht="16.5" thickBot="1">
      <c r="A26" s="45">
        <v>21</v>
      </c>
      <c r="B26" s="12" t="s">
        <v>278</v>
      </c>
      <c r="C26" s="60" t="s">
        <v>246</v>
      </c>
      <c r="D26" s="45">
        <v>15</v>
      </c>
      <c r="E26" s="45">
        <v>41</v>
      </c>
      <c r="F26" s="45">
        <v>56</v>
      </c>
      <c r="G26" s="45">
        <v>15</v>
      </c>
      <c r="H26" s="45">
        <v>42</v>
      </c>
      <c r="I26" s="45">
        <v>57</v>
      </c>
      <c r="J26" s="45">
        <v>15</v>
      </c>
      <c r="K26" s="45">
        <v>44</v>
      </c>
      <c r="L26" s="45">
        <v>59</v>
      </c>
      <c r="M26" s="45">
        <v>15</v>
      </c>
      <c r="N26" s="45">
        <v>41</v>
      </c>
      <c r="O26" s="45">
        <v>56</v>
      </c>
      <c r="P26" s="45">
        <v>27</v>
      </c>
      <c r="Q26" s="45">
        <v>30</v>
      </c>
      <c r="R26" s="45">
        <v>57</v>
      </c>
      <c r="S26" s="45">
        <v>30</v>
      </c>
      <c r="T26" s="45">
        <v>32</v>
      </c>
      <c r="U26" s="45">
        <v>62</v>
      </c>
      <c r="V26" s="45">
        <v>347</v>
      </c>
      <c r="W26" s="45">
        <v>606</v>
      </c>
      <c r="X26" s="45">
        <v>451</v>
      </c>
      <c r="Y26" s="45">
        <v>418</v>
      </c>
      <c r="Z26" s="45">
        <v>347</v>
      </c>
      <c r="AA26" s="45">
        <v>1822</v>
      </c>
      <c r="AB26" s="45">
        <v>65.069999999999993</v>
      </c>
      <c r="AC26" s="69" t="s">
        <v>266</v>
      </c>
      <c r="AD26" s="70" t="s">
        <v>315</v>
      </c>
      <c r="AE26" s="10"/>
    </row>
    <row r="27" spans="1:31" ht="16.5" thickBot="1">
      <c r="A27" s="45">
        <v>22</v>
      </c>
      <c r="B27" s="12" t="s">
        <v>279</v>
      </c>
      <c r="C27" s="60" t="s">
        <v>247</v>
      </c>
      <c r="D27" s="64">
        <v>17</v>
      </c>
      <c r="E27" s="64">
        <v>47</v>
      </c>
      <c r="F27" s="64">
        <v>64</v>
      </c>
      <c r="G27" s="64">
        <v>15</v>
      </c>
      <c r="H27" s="64">
        <v>43</v>
      </c>
      <c r="I27" s="64">
        <v>58</v>
      </c>
      <c r="J27" s="64">
        <v>16</v>
      </c>
      <c r="K27" s="64">
        <v>42</v>
      </c>
      <c r="L27" s="64">
        <v>58</v>
      </c>
      <c r="M27" s="64">
        <v>18</v>
      </c>
      <c r="N27" s="64">
        <v>47</v>
      </c>
      <c r="O27" s="64">
        <v>65</v>
      </c>
      <c r="P27" s="64">
        <v>36</v>
      </c>
      <c r="Q27" s="64">
        <v>38</v>
      </c>
      <c r="R27" s="64">
        <v>74</v>
      </c>
      <c r="S27" s="64">
        <v>35</v>
      </c>
      <c r="T27" s="64">
        <v>32</v>
      </c>
      <c r="U27" s="64">
        <v>67</v>
      </c>
      <c r="V27" s="64">
        <v>386</v>
      </c>
      <c r="W27" s="64">
        <v>548</v>
      </c>
      <c r="X27" s="64">
        <v>400</v>
      </c>
      <c r="Y27" s="64">
        <v>379</v>
      </c>
      <c r="Z27" s="64">
        <v>386</v>
      </c>
      <c r="AA27" s="64">
        <v>1713</v>
      </c>
      <c r="AB27" s="45">
        <v>61.18</v>
      </c>
      <c r="AC27" s="45" t="s">
        <v>266</v>
      </c>
      <c r="AD27" s="70" t="s">
        <v>316</v>
      </c>
      <c r="AE27" s="10"/>
    </row>
    <row r="28" spans="1:31" ht="16.5" thickBot="1">
      <c r="A28" s="45">
        <v>23</v>
      </c>
      <c r="B28" s="12" t="s">
        <v>280</v>
      </c>
      <c r="C28" s="60" t="s">
        <v>248</v>
      </c>
      <c r="D28" s="45">
        <v>19</v>
      </c>
      <c r="E28" s="45">
        <v>48</v>
      </c>
      <c r="F28" s="45">
        <v>67</v>
      </c>
      <c r="G28" s="45">
        <v>18</v>
      </c>
      <c r="H28" s="45">
        <v>51</v>
      </c>
      <c r="I28" s="45">
        <v>69</v>
      </c>
      <c r="J28" s="45">
        <v>19</v>
      </c>
      <c r="K28" s="45">
        <v>51</v>
      </c>
      <c r="L28" s="45">
        <v>70</v>
      </c>
      <c r="M28" s="45">
        <v>20</v>
      </c>
      <c r="N28" s="45">
        <v>47</v>
      </c>
      <c r="O28" s="45">
        <v>67</v>
      </c>
      <c r="P28" s="45">
        <v>38</v>
      </c>
      <c r="Q28" s="45">
        <v>35</v>
      </c>
      <c r="R28" s="45">
        <v>73</v>
      </c>
      <c r="S28" s="45">
        <v>35</v>
      </c>
      <c r="T28" s="45">
        <v>33</v>
      </c>
      <c r="U28" s="45">
        <v>68</v>
      </c>
      <c r="V28" s="45">
        <v>414</v>
      </c>
      <c r="W28" s="45">
        <v>613</v>
      </c>
      <c r="X28" s="45">
        <v>459</v>
      </c>
      <c r="Y28" s="45">
        <v>408</v>
      </c>
      <c r="Z28" s="45">
        <v>414</v>
      </c>
      <c r="AA28" s="45">
        <v>1894</v>
      </c>
      <c r="AB28" s="45">
        <v>67.64</v>
      </c>
      <c r="AC28" s="45" t="s">
        <v>266</v>
      </c>
      <c r="AD28" s="70" t="s">
        <v>317</v>
      </c>
      <c r="AE28" s="10"/>
    </row>
    <row r="29" spans="1:31" ht="16.5" thickBot="1">
      <c r="A29" s="45">
        <v>24</v>
      </c>
      <c r="B29" s="12" t="s">
        <v>281</v>
      </c>
      <c r="C29" s="60" t="s">
        <v>249</v>
      </c>
      <c r="D29" s="45">
        <v>20</v>
      </c>
      <c r="E29" s="45">
        <v>44</v>
      </c>
      <c r="F29" s="45">
        <v>64</v>
      </c>
      <c r="G29" s="45">
        <v>19</v>
      </c>
      <c r="H29" s="45">
        <v>47</v>
      </c>
      <c r="I29" s="45">
        <v>66</v>
      </c>
      <c r="J29" s="45">
        <v>17</v>
      </c>
      <c r="K29" s="45">
        <v>42</v>
      </c>
      <c r="L29" s="45">
        <v>59</v>
      </c>
      <c r="M29" s="45">
        <v>20</v>
      </c>
      <c r="N29" s="45">
        <v>52</v>
      </c>
      <c r="O29" s="45">
        <v>72</v>
      </c>
      <c r="P29" s="45">
        <v>38</v>
      </c>
      <c r="Q29" s="45">
        <v>39</v>
      </c>
      <c r="R29" s="45">
        <v>77</v>
      </c>
      <c r="S29" s="45">
        <v>36</v>
      </c>
      <c r="T29" s="45">
        <v>35</v>
      </c>
      <c r="U29" s="45">
        <v>71</v>
      </c>
      <c r="V29" s="45">
        <v>409</v>
      </c>
      <c r="W29" s="45">
        <v>600</v>
      </c>
      <c r="X29" s="45">
        <v>484</v>
      </c>
      <c r="Y29" s="45">
        <v>409</v>
      </c>
      <c r="Z29" s="45">
        <v>409</v>
      </c>
      <c r="AA29" s="45">
        <v>1902</v>
      </c>
      <c r="AB29" s="45">
        <v>67.930000000000007</v>
      </c>
      <c r="AC29" s="45" t="s">
        <v>266</v>
      </c>
      <c r="AD29" s="70" t="s">
        <v>318</v>
      </c>
      <c r="AE29" s="10"/>
    </row>
    <row r="30" spans="1:31" ht="15" customHeight="1" thickBot="1">
      <c r="A30" s="45">
        <v>25</v>
      </c>
      <c r="B30" s="12" t="s">
        <v>282</v>
      </c>
      <c r="C30" s="60" t="s">
        <v>250</v>
      </c>
      <c r="D30" s="45">
        <v>20</v>
      </c>
      <c r="E30" s="45">
        <v>65</v>
      </c>
      <c r="F30" s="45">
        <v>85</v>
      </c>
      <c r="G30" s="45">
        <v>17</v>
      </c>
      <c r="H30" s="45">
        <v>52</v>
      </c>
      <c r="I30" s="45">
        <v>69</v>
      </c>
      <c r="J30" s="45">
        <v>17</v>
      </c>
      <c r="K30" s="45">
        <v>56</v>
      </c>
      <c r="L30" s="45">
        <v>73</v>
      </c>
      <c r="M30" s="45">
        <v>19</v>
      </c>
      <c r="N30" s="45">
        <v>55</v>
      </c>
      <c r="O30" s="45">
        <v>74</v>
      </c>
      <c r="P30" s="45">
        <v>40</v>
      </c>
      <c r="Q30" s="45">
        <v>41</v>
      </c>
      <c r="R30" s="45">
        <v>81</v>
      </c>
      <c r="S30" s="45">
        <v>38</v>
      </c>
      <c r="T30" s="45">
        <v>38</v>
      </c>
      <c r="U30" s="45">
        <v>76</v>
      </c>
      <c r="V30" s="45">
        <v>458</v>
      </c>
      <c r="W30" s="45">
        <v>651</v>
      </c>
      <c r="X30" s="45">
        <v>482</v>
      </c>
      <c r="Y30" s="45">
        <v>433</v>
      </c>
      <c r="Z30" s="64">
        <v>458</v>
      </c>
      <c r="AA30" s="45">
        <v>2024</v>
      </c>
      <c r="AB30" s="45">
        <v>72.290000000000006</v>
      </c>
      <c r="AC30" s="45" t="s">
        <v>266</v>
      </c>
      <c r="AD30" s="70" t="s">
        <v>293</v>
      </c>
      <c r="AE30" s="10"/>
    </row>
    <row r="31" spans="1:31" ht="16.5" thickBot="1">
      <c r="A31" s="45">
        <v>26</v>
      </c>
      <c r="B31" s="12" t="s">
        <v>283</v>
      </c>
      <c r="C31" s="60" t="s">
        <v>251</v>
      </c>
      <c r="D31" s="45">
        <v>19</v>
      </c>
      <c r="E31" s="45">
        <v>46</v>
      </c>
      <c r="F31" s="45">
        <v>65</v>
      </c>
      <c r="G31" s="45">
        <v>17</v>
      </c>
      <c r="H31" s="45">
        <v>47</v>
      </c>
      <c r="I31" s="45">
        <v>64</v>
      </c>
      <c r="J31" s="45">
        <v>18</v>
      </c>
      <c r="K31" s="45">
        <v>52</v>
      </c>
      <c r="L31" s="45">
        <v>70</v>
      </c>
      <c r="M31" s="45">
        <v>19</v>
      </c>
      <c r="N31" s="45">
        <v>52</v>
      </c>
      <c r="O31" s="45">
        <v>71</v>
      </c>
      <c r="P31" s="45">
        <v>37</v>
      </c>
      <c r="Q31" s="45">
        <v>36</v>
      </c>
      <c r="R31" s="45">
        <v>73</v>
      </c>
      <c r="S31" s="45">
        <v>33</v>
      </c>
      <c r="T31" s="45">
        <v>32</v>
      </c>
      <c r="U31" s="45">
        <v>65</v>
      </c>
      <c r="V31" s="45">
        <v>408</v>
      </c>
      <c r="W31" s="45">
        <v>638</v>
      </c>
      <c r="X31" s="45">
        <v>475</v>
      </c>
      <c r="Y31" s="45">
        <v>409</v>
      </c>
      <c r="Z31" s="45">
        <v>408</v>
      </c>
      <c r="AA31" s="45">
        <v>1930</v>
      </c>
      <c r="AB31" s="45">
        <v>68.930000000000007</v>
      </c>
      <c r="AC31" s="45" t="s">
        <v>266</v>
      </c>
      <c r="AD31" s="70" t="s">
        <v>307</v>
      </c>
      <c r="AE31" s="10"/>
    </row>
    <row r="32" spans="1:31" ht="16.5" thickBot="1">
      <c r="A32" s="65">
        <v>27</v>
      </c>
      <c r="B32" s="12" t="s">
        <v>284</v>
      </c>
      <c r="C32" s="60" t="s">
        <v>252</v>
      </c>
      <c r="D32" s="65">
        <v>20</v>
      </c>
      <c r="E32" s="65">
        <v>55</v>
      </c>
      <c r="F32" s="65">
        <v>75</v>
      </c>
      <c r="G32" s="65">
        <v>18</v>
      </c>
      <c r="H32" s="65">
        <v>51</v>
      </c>
      <c r="I32" s="65">
        <v>69</v>
      </c>
      <c r="J32" s="65">
        <v>18</v>
      </c>
      <c r="K32" s="65">
        <v>48</v>
      </c>
      <c r="L32" s="65">
        <v>66</v>
      </c>
      <c r="M32" s="65">
        <v>19</v>
      </c>
      <c r="N32" s="65">
        <v>52</v>
      </c>
      <c r="O32" s="65">
        <v>71</v>
      </c>
      <c r="P32" s="65">
        <v>39</v>
      </c>
      <c r="Q32" s="65">
        <v>41</v>
      </c>
      <c r="R32" s="65">
        <v>80</v>
      </c>
      <c r="S32" s="65">
        <v>36</v>
      </c>
      <c r="T32" s="65">
        <v>38</v>
      </c>
      <c r="U32" s="65">
        <v>74</v>
      </c>
      <c r="V32" s="65">
        <v>435</v>
      </c>
      <c r="W32" s="65">
        <v>598</v>
      </c>
      <c r="X32" s="65">
        <v>450</v>
      </c>
      <c r="Y32" s="65">
        <v>399</v>
      </c>
      <c r="Z32" s="65">
        <v>435</v>
      </c>
      <c r="AA32" s="65">
        <v>1882</v>
      </c>
      <c r="AB32" s="65" t="s">
        <v>289</v>
      </c>
      <c r="AC32" s="65" t="s">
        <v>266</v>
      </c>
      <c r="AD32" s="65" t="s">
        <v>319</v>
      </c>
      <c r="AE32" s="66"/>
    </row>
    <row r="33" spans="1:32" ht="16.5" thickBot="1">
      <c r="A33" s="45">
        <v>28</v>
      </c>
      <c r="B33" s="12" t="s">
        <v>285</v>
      </c>
      <c r="C33" s="60" t="s">
        <v>253</v>
      </c>
      <c r="D33" s="45">
        <v>20</v>
      </c>
      <c r="E33" s="45">
        <v>53</v>
      </c>
      <c r="F33" s="45">
        <v>73</v>
      </c>
      <c r="G33" s="45">
        <v>19</v>
      </c>
      <c r="H33" s="45">
        <v>52</v>
      </c>
      <c r="I33" s="45">
        <v>71</v>
      </c>
      <c r="J33" s="45">
        <v>18</v>
      </c>
      <c r="K33" s="45">
        <v>52</v>
      </c>
      <c r="L33" s="45">
        <v>70</v>
      </c>
      <c r="M33" s="45">
        <v>22</v>
      </c>
      <c r="N33" s="45">
        <v>50</v>
      </c>
      <c r="O33" s="45">
        <v>72</v>
      </c>
      <c r="P33" s="45">
        <v>37</v>
      </c>
      <c r="Q33" s="45">
        <v>39</v>
      </c>
      <c r="R33" s="45">
        <v>76</v>
      </c>
      <c r="S33" s="45">
        <v>37</v>
      </c>
      <c r="T33" s="45">
        <v>33</v>
      </c>
      <c r="U33" s="45">
        <v>70</v>
      </c>
      <c r="V33" s="45">
        <v>432</v>
      </c>
      <c r="W33" s="45">
        <v>628</v>
      </c>
      <c r="X33" s="45">
        <v>490</v>
      </c>
      <c r="Y33" s="45">
        <v>422</v>
      </c>
      <c r="Z33" s="45">
        <v>432</v>
      </c>
      <c r="AA33" s="45">
        <v>1972</v>
      </c>
      <c r="AB33" s="45">
        <v>70.430000000000007</v>
      </c>
      <c r="AC33" s="45" t="s">
        <v>266</v>
      </c>
      <c r="AD33" s="70" t="s">
        <v>295</v>
      </c>
      <c r="AE33" s="10"/>
    </row>
    <row r="34" spans="1:32" ht="16.5" thickBot="1">
      <c r="A34" s="65">
        <v>29</v>
      </c>
      <c r="B34" s="12" t="s">
        <v>286</v>
      </c>
      <c r="C34" s="60" t="s">
        <v>254</v>
      </c>
      <c r="D34" s="45">
        <v>18</v>
      </c>
      <c r="E34" s="45">
        <v>51</v>
      </c>
      <c r="F34" s="45">
        <v>69</v>
      </c>
      <c r="G34" s="45">
        <v>16</v>
      </c>
      <c r="H34" s="45">
        <v>54</v>
      </c>
      <c r="I34" s="45">
        <v>70</v>
      </c>
      <c r="J34" s="45">
        <v>17</v>
      </c>
      <c r="K34" s="45">
        <v>47</v>
      </c>
      <c r="L34" s="45">
        <v>64</v>
      </c>
      <c r="M34" s="45">
        <v>20</v>
      </c>
      <c r="N34" s="45">
        <v>56</v>
      </c>
      <c r="O34" s="45">
        <v>76</v>
      </c>
      <c r="P34" s="45">
        <v>39</v>
      </c>
      <c r="Q34" s="45">
        <v>38</v>
      </c>
      <c r="R34" s="45">
        <v>77</v>
      </c>
      <c r="S34" s="45">
        <v>36</v>
      </c>
      <c r="T34" s="45">
        <v>32</v>
      </c>
      <c r="U34" s="45">
        <v>68</v>
      </c>
      <c r="V34" s="45">
        <v>424</v>
      </c>
      <c r="W34" s="45">
        <v>649</v>
      </c>
      <c r="X34" s="45">
        <v>494</v>
      </c>
      <c r="Y34" s="45">
        <v>426</v>
      </c>
      <c r="Z34" s="45">
        <v>424</v>
      </c>
      <c r="AA34" s="45">
        <v>1993</v>
      </c>
      <c r="AB34" s="45">
        <v>71.180000000000007</v>
      </c>
      <c r="AC34" s="45" t="s">
        <v>266</v>
      </c>
      <c r="AD34" s="70" t="s">
        <v>294</v>
      </c>
      <c r="AE34" s="10"/>
    </row>
    <row r="35" spans="1:32" ht="16.5" thickBot="1">
      <c r="A35" s="45">
        <v>30</v>
      </c>
      <c r="B35" s="12" t="s">
        <v>287</v>
      </c>
      <c r="C35" s="60" t="s">
        <v>255</v>
      </c>
      <c r="D35" s="45">
        <v>17</v>
      </c>
      <c r="E35" s="45">
        <v>49</v>
      </c>
      <c r="F35" s="45">
        <v>66</v>
      </c>
      <c r="G35" s="45">
        <v>15</v>
      </c>
      <c r="H35" s="45">
        <v>48</v>
      </c>
      <c r="I35" s="45">
        <v>63</v>
      </c>
      <c r="J35" s="45">
        <v>15</v>
      </c>
      <c r="K35" s="45">
        <v>48</v>
      </c>
      <c r="L35" s="45">
        <v>63</v>
      </c>
      <c r="M35" s="45">
        <v>18</v>
      </c>
      <c r="N35" s="45">
        <v>50</v>
      </c>
      <c r="O35" s="45">
        <v>68</v>
      </c>
      <c r="P35" s="45">
        <v>39</v>
      </c>
      <c r="Q35" s="45">
        <v>38</v>
      </c>
      <c r="R35" s="45">
        <v>77</v>
      </c>
      <c r="S35" s="45">
        <v>35</v>
      </c>
      <c r="T35" s="45">
        <v>33</v>
      </c>
      <c r="U35" s="45">
        <v>68</v>
      </c>
      <c r="V35" s="45">
        <v>405</v>
      </c>
      <c r="W35" s="45">
        <v>676</v>
      </c>
      <c r="X35" s="45">
        <v>509</v>
      </c>
      <c r="Y35" s="45">
        <v>405</v>
      </c>
      <c r="Z35" s="45">
        <v>405</v>
      </c>
      <c r="AA35" s="45">
        <v>1995</v>
      </c>
      <c r="AB35" s="45">
        <v>71.25</v>
      </c>
      <c r="AC35" s="45" t="s">
        <v>266</v>
      </c>
      <c r="AD35" s="70" t="s">
        <v>296</v>
      </c>
      <c r="AE35" s="10"/>
    </row>
    <row r="36" spans="1:32" ht="16.5" thickBot="1">
      <c r="A36" s="65">
        <v>31</v>
      </c>
      <c r="B36" s="12" t="s">
        <v>288</v>
      </c>
      <c r="C36" s="60" t="s">
        <v>256</v>
      </c>
      <c r="D36" s="45">
        <v>16</v>
      </c>
      <c r="E36" s="45">
        <v>52</v>
      </c>
      <c r="F36" s="45">
        <v>68</v>
      </c>
      <c r="G36" s="45">
        <v>15</v>
      </c>
      <c r="H36" s="45">
        <v>53</v>
      </c>
      <c r="I36" s="45">
        <v>68</v>
      </c>
      <c r="J36" s="45">
        <v>15</v>
      </c>
      <c r="K36" s="45">
        <v>42</v>
      </c>
      <c r="L36" s="45">
        <v>57</v>
      </c>
      <c r="M36" s="45">
        <v>18</v>
      </c>
      <c r="N36" s="45">
        <v>43</v>
      </c>
      <c r="O36" s="45">
        <v>61</v>
      </c>
      <c r="P36" s="45">
        <v>36</v>
      </c>
      <c r="Q36" s="45">
        <v>35</v>
      </c>
      <c r="R36" s="45">
        <v>71</v>
      </c>
      <c r="S36" s="45">
        <v>34</v>
      </c>
      <c r="T36" s="45">
        <v>32</v>
      </c>
      <c r="U36" s="45">
        <v>66</v>
      </c>
      <c r="V36" s="45">
        <v>391</v>
      </c>
      <c r="W36" s="45">
        <v>568</v>
      </c>
      <c r="X36" s="45">
        <v>473</v>
      </c>
      <c r="Y36" s="45">
        <v>426</v>
      </c>
      <c r="Z36" s="45">
        <v>391</v>
      </c>
      <c r="AA36" s="45">
        <v>1858</v>
      </c>
      <c r="AB36" s="45">
        <v>66.36</v>
      </c>
      <c r="AC36" s="70" t="s">
        <v>266</v>
      </c>
      <c r="AD36" s="70" t="s">
        <v>320</v>
      </c>
      <c r="AE36" s="10"/>
    </row>
    <row r="37" spans="1:32">
      <c r="A37" s="39"/>
    </row>
    <row r="38" spans="1:32">
      <c r="A38" s="39"/>
    </row>
    <row r="39" spans="1:32">
      <c r="C39" s="80" t="s">
        <v>67</v>
      </c>
      <c r="D39" s="80"/>
      <c r="E39" s="80"/>
      <c r="F39" s="79">
        <v>31</v>
      </c>
      <c r="G39" s="79"/>
    </row>
    <row r="40" spans="1:32">
      <c r="C40" s="80" t="s">
        <v>68</v>
      </c>
      <c r="D40" s="80"/>
      <c r="E40" s="80"/>
      <c r="F40" s="79" t="s">
        <v>71</v>
      </c>
      <c r="G40" s="79"/>
    </row>
    <row r="41" spans="1:32">
      <c r="C41" s="80" t="s">
        <v>69</v>
      </c>
      <c r="D41" s="80"/>
      <c r="E41" s="80"/>
      <c r="F41" s="79">
        <v>31</v>
      </c>
      <c r="G41" s="79"/>
    </row>
    <row r="42" spans="1:32">
      <c r="C42" s="80" t="s">
        <v>70</v>
      </c>
      <c r="D42" s="80"/>
      <c r="E42" s="80"/>
      <c r="F42" s="79" t="s">
        <v>71</v>
      </c>
      <c r="G42" s="79"/>
    </row>
    <row r="45" spans="1:32" ht="15" customHeight="1">
      <c r="Z45" s="89" t="s">
        <v>72</v>
      </c>
      <c r="AA45" s="89"/>
      <c r="AB45" s="89"/>
      <c r="AC45" s="89"/>
      <c r="AD45" s="89"/>
      <c r="AE45" s="89"/>
      <c r="AF45" s="61"/>
    </row>
    <row r="46" spans="1:32">
      <c r="Z46" s="89"/>
      <c r="AA46" s="89"/>
      <c r="AB46" s="89"/>
      <c r="AC46" s="89"/>
      <c r="AD46" s="89"/>
      <c r="AE46" s="89"/>
      <c r="AF46" s="61"/>
    </row>
    <row r="47" spans="1:32">
      <c r="Z47" s="89"/>
      <c r="AA47" s="89"/>
      <c r="AB47" s="89"/>
      <c r="AC47" s="89"/>
      <c r="AD47" s="89"/>
      <c r="AE47" s="89"/>
      <c r="AF47" s="61"/>
    </row>
    <row r="48" spans="1:32">
      <c r="Z48" s="89"/>
      <c r="AA48" s="89"/>
      <c r="AB48" s="89"/>
      <c r="AC48" s="89"/>
      <c r="AD48" s="89"/>
      <c r="AE48" s="89"/>
      <c r="AF48" s="61"/>
    </row>
    <row r="49" spans="2:31">
      <c r="Z49" s="68"/>
      <c r="AA49" s="68"/>
      <c r="AB49" s="68"/>
      <c r="AC49" s="68"/>
      <c r="AD49" s="68"/>
      <c r="AE49" s="68"/>
    </row>
    <row r="51" spans="2:31" s="29" customFormat="1">
      <c r="B51" s="39"/>
      <c r="C51" s="31"/>
    </row>
    <row r="52" spans="2:31" s="29" customFormat="1">
      <c r="B52" s="39"/>
      <c r="C52" s="31"/>
    </row>
    <row r="53" spans="2:31" s="29" customFormat="1">
      <c r="B53" s="39"/>
      <c r="C53" s="31"/>
    </row>
    <row r="54" spans="2:31" s="29" customFormat="1">
      <c r="B54" s="39"/>
      <c r="C54" s="31"/>
    </row>
    <row r="55" spans="2:31" s="29" customFormat="1">
      <c r="B55" s="39"/>
      <c r="C55" s="31"/>
    </row>
    <row r="56" spans="2:31" s="29" customFormat="1">
      <c r="B56" s="39"/>
      <c r="C56" s="31"/>
    </row>
    <row r="57" spans="2:31" s="29" customFormat="1">
      <c r="B57" s="39"/>
      <c r="C57" s="31"/>
    </row>
    <row r="58" spans="2:31" s="29" customFormat="1">
      <c r="B58" s="39"/>
      <c r="C58" s="31"/>
    </row>
    <row r="59" spans="2:31" s="29" customFormat="1">
      <c r="B59" s="39"/>
      <c r="C59" s="31"/>
    </row>
    <row r="60" spans="2:31" s="29" customFormat="1">
      <c r="B60" s="39"/>
      <c r="C60" s="31"/>
    </row>
    <row r="61" spans="2:31" s="29" customFormat="1">
      <c r="B61" s="39"/>
      <c r="C61" s="31"/>
    </row>
    <row r="62" spans="2:31" s="29" customFormat="1">
      <c r="B62" s="39"/>
      <c r="C62" s="31"/>
    </row>
    <row r="63" spans="2:31" s="29" customFormat="1">
      <c r="B63" s="39"/>
      <c r="C63" s="31"/>
    </row>
    <row r="64" spans="2:31" s="29" customFormat="1">
      <c r="B64" s="39"/>
      <c r="C64" s="31"/>
    </row>
    <row r="65" spans="2:3" s="29" customFormat="1">
      <c r="B65" s="39"/>
      <c r="C65" s="31"/>
    </row>
    <row r="66" spans="2:3" s="29" customFormat="1">
      <c r="B66" s="39"/>
      <c r="C66" s="33"/>
    </row>
    <row r="67" spans="2:3" s="29" customFormat="1">
      <c r="B67" s="39"/>
      <c r="C67" s="31"/>
    </row>
    <row r="68" spans="2:3" s="29" customFormat="1">
      <c r="B68" s="39"/>
      <c r="C68" s="31"/>
    </row>
    <row r="69" spans="2:3" s="29" customFormat="1">
      <c r="B69" s="39"/>
      <c r="C69" s="31"/>
    </row>
    <row r="70" spans="2:3" s="29" customFormat="1">
      <c r="B70" s="39"/>
      <c r="C70" s="31"/>
    </row>
    <row r="71" spans="2:3" s="29" customFormat="1">
      <c r="B71" s="39"/>
      <c r="C71" s="31"/>
    </row>
    <row r="72" spans="2:3" s="29" customFormat="1">
      <c r="B72" s="39"/>
      <c r="C72" s="31"/>
    </row>
    <row r="73" spans="2:3" s="29" customFormat="1">
      <c r="B73" s="39"/>
      <c r="C73" s="31"/>
    </row>
    <row r="74" spans="2:3" s="29" customFormat="1">
      <c r="B74" s="39"/>
      <c r="C74" s="31"/>
    </row>
    <row r="75" spans="2:3" s="29" customFormat="1">
      <c r="B75" s="39"/>
      <c r="C75" s="31"/>
    </row>
    <row r="76" spans="2:3" s="29" customFormat="1">
      <c r="B76" s="39"/>
      <c r="C76" s="31"/>
    </row>
    <row r="77" spans="2:3" s="29" customFormat="1">
      <c r="B77" s="39"/>
      <c r="C77" s="31"/>
    </row>
    <row r="78" spans="2:3" s="29" customFormat="1">
      <c r="B78" s="39"/>
      <c r="C78" s="31"/>
    </row>
  </sheetData>
  <sortState ref="B48:C75">
    <sortCondition descending="1" ref="B48:B75"/>
  </sortState>
  <mergeCells count="31">
    <mergeCell ref="Z45:AE48"/>
    <mergeCell ref="A2:AE2"/>
    <mergeCell ref="Z4:Z5"/>
    <mergeCell ref="AA4:AA5"/>
    <mergeCell ref="AB4:AB5"/>
    <mergeCell ref="D4:F4"/>
    <mergeCell ref="G4:I4"/>
    <mergeCell ref="J4:L4"/>
    <mergeCell ref="M4:O4"/>
    <mergeCell ref="P4:R4"/>
    <mergeCell ref="S4:U4"/>
    <mergeCell ref="V4:V5"/>
    <mergeCell ref="W4:W5"/>
    <mergeCell ref="X4:X5"/>
    <mergeCell ref="Y4:Y5"/>
    <mergeCell ref="A3:AE3"/>
    <mergeCell ref="A1:AE1"/>
    <mergeCell ref="F39:G39"/>
    <mergeCell ref="F40:G40"/>
    <mergeCell ref="F41:G41"/>
    <mergeCell ref="F42:G42"/>
    <mergeCell ref="C40:E40"/>
    <mergeCell ref="C42:E42"/>
    <mergeCell ref="C41:E41"/>
    <mergeCell ref="AE4:AE5"/>
    <mergeCell ref="C39:E39"/>
    <mergeCell ref="C4:C5"/>
    <mergeCell ref="B4:B5"/>
    <mergeCell ref="AC4:AC5"/>
    <mergeCell ref="A4:A5"/>
    <mergeCell ref="AD4:AD5"/>
  </mergeCells>
  <pageMargins left="0.45" right="0.25" top="0.75" bottom="0.5600000000000000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78"/>
  <sheetViews>
    <sheetView zoomScale="80" zoomScaleNormal="80" workbookViewId="0">
      <selection activeCell="Y34" sqref="Y34"/>
    </sheetView>
  </sheetViews>
  <sheetFormatPr defaultRowHeight="15"/>
  <cols>
    <col min="1" max="1" width="4.42578125" customWidth="1"/>
    <col min="2" max="2" width="13.42578125" customWidth="1"/>
    <col min="3" max="3" width="25" customWidth="1"/>
    <col min="4" max="21" width="4.7109375" customWidth="1"/>
    <col min="23" max="23" width="10.42578125" customWidth="1"/>
    <col min="26" max="26" width="24.7109375" customWidth="1"/>
  </cols>
  <sheetData>
    <row r="1" spans="1:30" ht="18.75">
      <c r="A1" s="93" t="s">
        <v>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25"/>
      <c r="AB1" s="25"/>
      <c r="AC1" s="25"/>
    </row>
    <row r="2" spans="1:30" ht="18.75">
      <c r="A2" s="93" t="s">
        <v>164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25"/>
      <c r="AB2" s="39"/>
      <c r="AC2" s="39"/>
      <c r="AD2" s="39"/>
    </row>
    <row r="3" spans="1:30" ht="26.25" customHeight="1">
      <c r="A3" s="94" t="s">
        <v>167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26"/>
    </row>
    <row r="4" spans="1:30" ht="52.5" customHeight="1">
      <c r="A4" s="87" t="s">
        <v>74</v>
      </c>
      <c r="B4" s="84" t="s">
        <v>57</v>
      </c>
      <c r="C4" s="91" t="s">
        <v>0</v>
      </c>
      <c r="D4" s="84" t="s">
        <v>79</v>
      </c>
      <c r="E4" s="91"/>
      <c r="F4" s="91"/>
      <c r="G4" s="84" t="s">
        <v>80</v>
      </c>
      <c r="H4" s="91"/>
      <c r="I4" s="91"/>
      <c r="J4" s="84" t="s">
        <v>81</v>
      </c>
      <c r="K4" s="91"/>
      <c r="L4" s="91"/>
      <c r="M4" s="84" t="s">
        <v>82</v>
      </c>
      <c r="N4" s="91"/>
      <c r="O4" s="91"/>
      <c r="P4" s="84" t="s">
        <v>83</v>
      </c>
      <c r="Q4" s="91"/>
      <c r="R4" s="91"/>
      <c r="S4" s="84" t="s">
        <v>84</v>
      </c>
      <c r="T4" s="91"/>
      <c r="U4" s="91"/>
      <c r="V4" s="85" t="s">
        <v>59</v>
      </c>
      <c r="W4" s="85" t="s">
        <v>64</v>
      </c>
      <c r="X4" s="85" t="s">
        <v>73</v>
      </c>
      <c r="Y4" s="85" t="s">
        <v>137</v>
      </c>
      <c r="Z4" s="81" t="s">
        <v>56</v>
      </c>
    </row>
    <row r="5" spans="1:30" ht="15.75" thickBot="1">
      <c r="A5" s="88"/>
      <c r="B5" s="84"/>
      <c r="C5" s="91"/>
      <c r="D5" s="23" t="s">
        <v>156</v>
      </c>
      <c r="E5" s="23" t="s">
        <v>157</v>
      </c>
      <c r="F5" s="23" t="s">
        <v>158</v>
      </c>
      <c r="G5" s="23" t="s">
        <v>156</v>
      </c>
      <c r="H5" s="23" t="s">
        <v>157</v>
      </c>
      <c r="I5" s="23" t="s">
        <v>158</v>
      </c>
      <c r="J5" s="23" t="s">
        <v>156</v>
      </c>
      <c r="K5" s="23" t="s">
        <v>157</v>
      </c>
      <c r="L5" s="23" t="s">
        <v>158</v>
      </c>
      <c r="M5" s="23" t="s">
        <v>156</v>
      </c>
      <c r="N5" s="23" t="s">
        <v>157</v>
      </c>
      <c r="O5" s="23" t="s">
        <v>158</v>
      </c>
      <c r="P5" s="23" t="s">
        <v>156</v>
      </c>
      <c r="Q5" s="23" t="s">
        <v>157</v>
      </c>
      <c r="R5" s="23" t="s">
        <v>158</v>
      </c>
      <c r="S5" s="23" t="s">
        <v>156</v>
      </c>
      <c r="T5" s="23" t="s">
        <v>157</v>
      </c>
      <c r="U5" s="23" t="s">
        <v>158</v>
      </c>
      <c r="V5" s="90"/>
      <c r="W5" s="90"/>
      <c r="X5" s="86"/>
      <c r="Y5" s="86"/>
      <c r="Z5" s="82"/>
    </row>
    <row r="6" spans="1:30" ht="19.5" customHeight="1" thickBot="1">
      <c r="A6" s="2">
        <v>1</v>
      </c>
      <c r="B6" s="50" t="s">
        <v>169</v>
      </c>
      <c r="C6" s="53" t="s">
        <v>198</v>
      </c>
      <c r="D6" s="36">
        <v>21</v>
      </c>
      <c r="E6" s="36">
        <v>51</v>
      </c>
      <c r="F6" s="36">
        <v>72</v>
      </c>
      <c r="G6" s="36">
        <v>19</v>
      </c>
      <c r="H6" s="36">
        <v>45</v>
      </c>
      <c r="I6" s="36">
        <v>64</v>
      </c>
      <c r="J6" s="36">
        <v>21</v>
      </c>
      <c r="K6" s="36">
        <v>51</v>
      </c>
      <c r="L6" s="36">
        <v>72</v>
      </c>
      <c r="M6" s="36">
        <v>39</v>
      </c>
      <c r="N6" s="36">
        <v>37</v>
      </c>
      <c r="O6" s="36">
        <v>76</v>
      </c>
      <c r="P6" s="36">
        <v>35</v>
      </c>
      <c r="Q6" s="36">
        <v>37</v>
      </c>
      <c r="R6" s="36">
        <v>72</v>
      </c>
      <c r="S6" s="36">
        <v>38</v>
      </c>
      <c r="T6" s="36">
        <v>38</v>
      </c>
      <c r="U6" s="36">
        <v>76</v>
      </c>
      <c r="V6" s="2">
        <v>432</v>
      </c>
      <c r="W6" s="2">
        <f>V6/600*100</f>
        <v>72</v>
      </c>
      <c r="X6" s="70" t="s">
        <v>266</v>
      </c>
      <c r="Y6" s="2" t="s">
        <v>291</v>
      </c>
      <c r="Z6" s="9"/>
    </row>
    <row r="7" spans="1:30" ht="18.75" customHeight="1" thickBot="1">
      <c r="A7" s="2">
        <v>2</v>
      </c>
      <c r="B7" s="16" t="s">
        <v>170</v>
      </c>
      <c r="C7" s="54" t="s">
        <v>199</v>
      </c>
      <c r="D7" s="36">
        <v>15</v>
      </c>
      <c r="E7" s="36">
        <v>50</v>
      </c>
      <c r="F7" s="36">
        <v>65</v>
      </c>
      <c r="G7" s="36">
        <v>15</v>
      </c>
      <c r="H7" s="36">
        <v>38</v>
      </c>
      <c r="I7" s="36">
        <v>53</v>
      </c>
      <c r="J7" s="36">
        <v>15</v>
      </c>
      <c r="K7" s="36">
        <v>49</v>
      </c>
      <c r="L7" s="36">
        <v>64</v>
      </c>
      <c r="M7" s="36">
        <v>34</v>
      </c>
      <c r="N7" s="36">
        <v>36</v>
      </c>
      <c r="O7" s="36">
        <v>70</v>
      </c>
      <c r="P7" s="36">
        <v>34</v>
      </c>
      <c r="Q7" s="36">
        <v>35</v>
      </c>
      <c r="R7" s="36">
        <v>69</v>
      </c>
      <c r="S7" s="36">
        <v>34</v>
      </c>
      <c r="T7" s="36">
        <v>31</v>
      </c>
      <c r="U7" s="36">
        <v>65</v>
      </c>
      <c r="V7" s="2">
        <v>386</v>
      </c>
      <c r="W7" s="2">
        <f t="shared" ref="W7:W34" si="0">V7/600*100</f>
        <v>64.333333333333329</v>
      </c>
      <c r="X7" s="70" t="s">
        <v>266</v>
      </c>
      <c r="Y7" s="2" t="s">
        <v>297</v>
      </c>
      <c r="Z7" s="9"/>
      <c r="AB7" s="40"/>
      <c r="AC7" s="40"/>
      <c r="AD7" s="39"/>
    </row>
    <row r="8" spans="1:30" ht="18.75" customHeight="1" thickBot="1">
      <c r="A8" s="2">
        <v>3</v>
      </c>
      <c r="B8" s="16" t="s">
        <v>171</v>
      </c>
      <c r="C8" s="54" t="s">
        <v>200</v>
      </c>
      <c r="D8" s="36">
        <v>18</v>
      </c>
      <c r="E8" s="36">
        <v>52</v>
      </c>
      <c r="F8" s="36">
        <v>70</v>
      </c>
      <c r="G8" s="36">
        <v>16</v>
      </c>
      <c r="H8" s="36">
        <v>41</v>
      </c>
      <c r="I8" s="36">
        <v>57</v>
      </c>
      <c r="J8" s="36">
        <v>20</v>
      </c>
      <c r="K8" s="36">
        <v>52</v>
      </c>
      <c r="L8" s="36">
        <v>72</v>
      </c>
      <c r="M8" s="36">
        <v>34</v>
      </c>
      <c r="N8" s="36">
        <v>38</v>
      </c>
      <c r="O8" s="36">
        <v>72</v>
      </c>
      <c r="P8" s="36">
        <v>32</v>
      </c>
      <c r="Q8" s="36">
        <v>34</v>
      </c>
      <c r="R8" s="36">
        <v>66</v>
      </c>
      <c r="S8" s="36">
        <v>37</v>
      </c>
      <c r="T8" s="36">
        <v>35</v>
      </c>
      <c r="U8" s="36">
        <v>72</v>
      </c>
      <c r="V8" s="37">
        <v>409</v>
      </c>
      <c r="W8" s="2">
        <f t="shared" si="0"/>
        <v>68.166666666666657</v>
      </c>
      <c r="X8" s="70" t="s">
        <v>266</v>
      </c>
      <c r="Y8" s="2" t="s">
        <v>307</v>
      </c>
      <c r="Z8" s="9"/>
      <c r="AB8" s="30"/>
      <c r="AC8" s="30"/>
      <c r="AD8" s="30"/>
    </row>
    <row r="9" spans="1:30" ht="18.75" customHeight="1" thickBot="1">
      <c r="A9" s="2">
        <v>4</v>
      </c>
      <c r="B9" s="16" t="s">
        <v>172</v>
      </c>
      <c r="C9" s="54" t="s">
        <v>201</v>
      </c>
      <c r="D9" s="36">
        <v>19</v>
      </c>
      <c r="E9" s="36">
        <v>44</v>
      </c>
      <c r="F9" s="36">
        <v>63</v>
      </c>
      <c r="G9" s="36">
        <v>19</v>
      </c>
      <c r="H9" s="36">
        <v>40</v>
      </c>
      <c r="I9" s="36">
        <v>59</v>
      </c>
      <c r="J9" s="36">
        <v>19</v>
      </c>
      <c r="K9" s="36">
        <v>51</v>
      </c>
      <c r="L9" s="36">
        <v>70</v>
      </c>
      <c r="M9" s="36">
        <v>33</v>
      </c>
      <c r="N9" s="36">
        <v>37</v>
      </c>
      <c r="O9" s="36">
        <v>70</v>
      </c>
      <c r="P9" s="36">
        <v>30</v>
      </c>
      <c r="Q9" s="36">
        <v>34</v>
      </c>
      <c r="R9" s="36">
        <v>64</v>
      </c>
      <c r="S9" s="36">
        <v>33</v>
      </c>
      <c r="T9" s="36">
        <v>33</v>
      </c>
      <c r="U9" s="36">
        <v>66</v>
      </c>
      <c r="V9" s="37">
        <v>392</v>
      </c>
      <c r="W9" s="2">
        <f t="shared" si="0"/>
        <v>65.333333333333329</v>
      </c>
      <c r="X9" s="70" t="s">
        <v>266</v>
      </c>
      <c r="Y9" s="2" t="s">
        <v>318</v>
      </c>
      <c r="Z9" s="9"/>
      <c r="AB9" s="30"/>
      <c r="AC9" s="30"/>
      <c r="AD9" s="30"/>
    </row>
    <row r="10" spans="1:30" ht="18.75" customHeight="1" thickBot="1">
      <c r="A10" s="2">
        <v>5</v>
      </c>
      <c r="B10" s="16" t="s">
        <v>173</v>
      </c>
      <c r="C10" s="54" t="s">
        <v>202</v>
      </c>
      <c r="D10" s="36">
        <v>21</v>
      </c>
      <c r="E10" s="36">
        <v>55</v>
      </c>
      <c r="F10" s="36">
        <v>76</v>
      </c>
      <c r="G10" s="36">
        <v>19</v>
      </c>
      <c r="H10" s="36">
        <v>50</v>
      </c>
      <c r="I10" s="36">
        <v>69</v>
      </c>
      <c r="J10" s="36">
        <v>21</v>
      </c>
      <c r="K10" s="36">
        <v>52</v>
      </c>
      <c r="L10" s="36">
        <v>73</v>
      </c>
      <c r="M10" s="36">
        <v>40</v>
      </c>
      <c r="N10" s="36">
        <v>40</v>
      </c>
      <c r="O10" s="36">
        <v>80</v>
      </c>
      <c r="P10" s="36">
        <v>35</v>
      </c>
      <c r="Q10" s="36">
        <v>36</v>
      </c>
      <c r="R10" s="36">
        <v>71</v>
      </c>
      <c r="S10" s="36">
        <v>39</v>
      </c>
      <c r="T10" s="36">
        <v>39</v>
      </c>
      <c r="U10" s="36">
        <v>78</v>
      </c>
      <c r="V10" s="37">
        <v>447</v>
      </c>
      <c r="W10" s="2">
        <f t="shared" si="0"/>
        <v>74.5</v>
      </c>
      <c r="X10" s="70" t="s">
        <v>266</v>
      </c>
      <c r="Y10" s="2" t="s">
        <v>292</v>
      </c>
      <c r="Z10" s="9"/>
      <c r="AB10" s="30"/>
      <c r="AC10" s="30"/>
      <c r="AD10" s="30"/>
    </row>
    <row r="11" spans="1:30" ht="18" customHeight="1" thickBot="1">
      <c r="A11" s="2">
        <v>6</v>
      </c>
      <c r="B11" s="16" t="s">
        <v>174</v>
      </c>
      <c r="C11" s="54" t="s">
        <v>203</v>
      </c>
      <c r="D11" s="41">
        <v>20</v>
      </c>
      <c r="E11" s="36">
        <v>44</v>
      </c>
      <c r="F11" s="36">
        <v>64</v>
      </c>
      <c r="G11" s="36">
        <v>19</v>
      </c>
      <c r="H11" s="36">
        <v>42</v>
      </c>
      <c r="I11" s="36">
        <v>61</v>
      </c>
      <c r="J11" s="36">
        <v>19</v>
      </c>
      <c r="K11" s="36">
        <v>51</v>
      </c>
      <c r="L11" s="36">
        <v>70</v>
      </c>
      <c r="M11" s="36">
        <v>40</v>
      </c>
      <c r="N11" s="36">
        <v>41</v>
      </c>
      <c r="O11" s="36">
        <v>81</v>
      </c>
      <c r="P11" s="36">
        <v>35</v>
      </c>
      <c r="Q11" s="36">
        <v>35</v>
      </c>
      <c r="R11" s="36">
        <v>70</v>
      </c>
      <c r="S11" s="36">
        <v>33</v>
      </c>
      <c r="T11" s="36">
        <v>36</v>
      </c>
      <c r="U11" s="36">
        <v>69</v>
      </c>
      <c r="V11" s="37">
        <v>415</v>
      </c>
      <c r="W11" s="2">
        <f t="shared" si="0"/>
        <v>69.166666666666671</v>
      </c>
      <c r="X11" s="70" t="s">
        <v>266</v>
      </c>
      <c r="Y11" s="2" t="s">
        <v>295</v>
      </c>
      <c r="Z11" s="9"/>
      <c r="AB11" s="39"/>
      <c r="AC11" s="39"/>
      <c r="AD11" s="30"/>
    </row>
    <row r="12" spans="1:30" ht="17.25" customHeight="1" thickBot="1">
      <c r="A12" s="2">
        <v>7</v>
      </c>
      <c r="B12" s="16" t="s">
        <v>175</v>
      </c>
      <c r="C12" s="54" t="s">
        <v>204</v>
      </c>
      <c r="D12" s="36">
        <v>20</v>
      </c>
      <c r="E12" s="36">
        <v>44</v>
      </c>
      <c r="F12" s="36">
        <v>64</v>
      </c>
      <c r="G12" s="36">
        <v>19</v>
      </c>
      <c r="H12" s="36">
        <v>38</v>
      </c>
      <c r="I12" s="36">
        <v>57</v>
      </c>
      <c r="J12" s="36">
        <v>18</v>
      </c>
      <c r="K12" s="36">
        <v>53</v>
      </c>
      <c r="L12" s="36">
        <v>71</v>
      </c>
      <c r="M12" s="36">
        <v>39</v>
      </c>
      <c r="N12" s="36">
        <v>36</v>
      </c>
      <c r="O12" s="36">
        <v>75</v>
      </c>
      <c r="P12" s="36">
        <v>31</v>
      </c>
      <c r="Q12" s="36">
        <v>33</v>
      </c>
      <c r="R12" s="36">
        <v>64</v>
      </c>
      <c r="S12" s="36">
        <v>34</v>
      </c>
      <c r="T12" s="36">
        <v>34</v>
      </c>
      <c r="U12" s="36">
        <v>68</v>
      </c>
      <c r="V12" s="37">
        <v>399</v>
      </c>
      <c r="W12" s="2">
        <f t="shared" si="0"/>
        <v>66.5</v>
      </c>
      <c r="X12" s="70" t="s">
        <v>266</v>
      </c>
      <c r="Y12" s="2" t="s">
        <v>306</v>
      </c>
      <c r="Z12" s="9"/>
      <c r="AB12" s="30"/>
      <c r="AC12" s="30"/>
      <c r="AD12" s="30"/>
    </row>
    <row r="13" spans="1:30" ht="18.75" customHeight="1" thickBot="1">
      <c r="A13" s="2">
        <v>8</v>
      </c>
      <c r="B13" s="16" t="s">
        <v>176</v>
      </c>
      <c r="C13" s="54" t="s">
        <v>205</v>
      </c>
      <c r="D13" s="36">
        <v>16</v>
      </c>
      <c r="E13" s="36">
        <v>44</v>
      </c>
      <c r="F13" s="36">
        <v>60</v>
      </c>
      <c r="G13" s="36">
        <v>17</v>
      </c>
      <c r="H13" s="36">
        <v>33</v>
      </c>
      <c r="I13" s="36">
        <v>50</v>
      </c>
      <c r="J13" s="36">
        <v>18</v>
      </c>
      <c r="K13" s="36">
        <v>54</v>
      </c>
      <c r="L13" s="36">
        <v>72</v>
      </c>
      <c r="M13" s="36">
        <v>39</v>
      </c>
      <c r="N13" s="36">
        <v>37</v>
      </c>
      <c r="O13" s="36">
        <v>76</v>
      </c>
      <c r="P13" s="36">
        <v>32</v>
      </c>
      <c r="Q13" s="36">
        <v>36</v>
      </c>
      <c r="R13" s="36">
        <v>68</v>
      </c>
      <c r="S13" s="36">
        <v>33</v>
      </c>
      <c r="T13" s="36">
        <v>33</v>
      </c>
      <c r="U13" s="36">
        <v>66</v>
      </c>
      <c r="V13" s="37">
        <v>392</v>
      </c>
      <c r="W13" s="2">
        <f t="shared" si="0"/>
        <v>65.333333333333329</v>
      </c>
      <c r="X13" s="70" t="s">
        <v>266</v>
      </c>
      <c r="Y13" s="2" t="s">
        <v>318</v>
      </c>
      <c r="Z13" s="9"/>
      <c r="AB13" s="30"/>
      <c r="AC13" s="30"/>
      <c r="AD13" s="30"/>
    </row>
    <row r="14" spans="1:30" ht="18.75" customHeight="1" thickBot="1">
      <c r="A14" s="2">
        <v>9</v>
      </c>
      <c r="B14" s="16" t="s">
        <v>177</v>
      </c>
      <c r="C14" s="54" t="s">
        <v>206</v>
      </c>
      <c r="D14" s="36">
        <v>16</v>
      </c>
      <c r="E14" s="36">
        <v>44</v>
      </c>
      <c r="F14" s="36">
        <v>60</v>
      </c>
      <c r="G14" s="36">
        <v>15</v>
      </c>
      <c r="H14" s="36">
        <v>40</v>
      </c>
      <c r="I14" s="36">
        <v>55</v>
      </c>
      <c r="J14" s="36">
        <v>17</v>
      </c>
      <c r="K14" s="36">
        <v>50</v>
      </c>
      <c r="L14" s="36">
        <v>67</v>
      </c>
      <c r="M14" s="36">
        <v>39</v>
      </c>
      <c r="N14" s="36">
        <v>37</v>
      </c>
      <c r="O14" s="36">
        <v>76</v>
      </c>
      <c r="P14" s="36">
        <v>35</v>
      </c>
      <c r="Q14" s="36">
        <v>38</v>
      </c>
      <c r="R14" s="36">
        <v>73</v>
      </c>
      <c r="S14" s="36">
        <v>34</v>
      </c>
      <c r="T14" s="36">
        <v>34</v>
      </c>
      <c r="U14" s="36">
        <v>68</v>
      </c>
      <c r="V14" s="37">
        <v>399</v>
      </c>
      <c r="W14" s="2">
        <f t="shared" si="0"/>
        <v>66.5</v>
      </c>
      <c r="X14" s="70" t="s">
        <v>266</v>
      </c>
      <c r="Y14" s="2" t="s">
        <v>306</v>
      </c>
      <c r="Z14" s="9"/>
      <c r="AB14" s="30"/>
      <c r="AC14" s="30"/>
      <c r="AD14" s="30"/>
    </row>
    <row r="15" spans="1:30" ht="18.75" customHeight="1" thickBot="1">
      <c r="A15" s="2">
        <v>10</v>
      </c>
      <c r="B15" s="16" t="s">
        <v>178</v>
      </c>
      <c r="C15" s="54" t="s">
        <v>207</v>
      </c>
      <c r="D15" s="36">
        <v>18</v>
      </c>
      <c r="E15" s="36">
        <v>41</v>
      </c>
      <c r="F15" s="36">
        <v>59</v>
      </c>
      <c r="G15" s="36">
        <v>18</v>
      </c>
      <c r="H15" s="36">
        <v>34</v>
      </c>
      <c r="I15" s="36">
        <v>52</v>
      </c>
      <c r="J15" s="36">
        <v>18</v>
      </c>
      <c r="K15" s="36">
        <v>48</v>
      </c>
      <c r="L15" s="36">
        <v>66</v>
      </c>
      <c r="M15" s="36">
        <v>32</v>
      </c>
      <c r="N15" s="36">
        <v>38</v>
      </c>
      <c r="O15" s="36">
        <v>70</v>
      </c>
      <c r="P15" s="36">
        <v>32</v>
      </c>
      <c r="Q15" s="36">
        <v>34</v>
      </c>
      <c r="R15" s="36">
        <v>66</v>
      </c>
      <c r="S15" s="36">
        <v>37</v>
      </c>
      <c r="T15" s="36">
        <v>32</v>
      </c>
      <c r="U15" s="36">
        <v>69</v>
      </c>
      <c r="V15" s="37">
        <v>382</v>
      </c>
      <c r="W15" s="2">
        <f t="shared" si="0"/>
        <v>63.666666666666671</v>
      </c>
      <c r="X15" s="70" t="s">
        <v>266</v>
      </c>
      <c r="Y15" s="2" t="s">
        <v>319</v>
      </c>
      <c r="Z15" s="9"/>
      <c r="AB15" s="30"/>
      <c r="AC15" s="30"/>
      <c r="AD15" s="30"/>
    </row>
    <row r="16" spans="1:30" ht="18.75" customHeight="1" thickBot="1">
      <c r="A16" s="2">
        <v>11</v>
      </c>
      <c r="B16" s="16" t="s">
        <v>179</v>
      </c>
      <c r="C16" s="54" t="s">
        <v>208</v>
      </c>
      <c r="D16" s="36">
        <v>15</v>
      </c>
      <c r="E16" s="36">
        <v>40</v>
      </c>
      <c r="F16" s="36">
        <v>55</v>
      </c>
      <c r="G16" s="36">
        <v>17</v>
      </c>
      <c r="H16" s="36">
        <v>33</v>
      </c>
      <c r="I16" s="36">
        <v>50</v>
      </c>
      <c r="J16" s="36">
        <v>17</v>
      </c>
      <c r="K16" s="36">
        <v>51</v>
      </c>
      <c r="L16" s="36">
        <v>68</v>
      </c>
      <c r="M16" s="36">
        <v>35</v>
      </c>
      <c r="N16" s="36">
        <v>39</v>
      </c>
      <c r="O16" s="36">
        <v>74</v>
      </c>
      <c r="P16" s="36">
        <v>35</v>
      </c>
      <c r="Q16" s="36">
        <v>36</v>
      </c>
      <c r="R16" s="36">
        <v>71</v>
      </c>
      <c r="S16" s="36">
        <v>35</v>
      </c>
      <c r="T16" s="36">
        <v>37</v>
      </c>
      <c r="U16" s="36">
        <v>72</v>
      </c>
      <c r="V16" s="37">
        <v>390</v>
      </c>
      <c r="W16" s="2">
        <f t="shared" si="0"/>
        <v>65</v>
      </c>
      <c r="X16" s="70" t="s">
        <v>266</v>
      </c>
      <c r="Y16" s="2" t="s">
        <v>317</v>
      </c>
      <c r="Z16" s="9"/>
    </row>
    <row r="17" spans="1:31" ht="18.75" customHeight="1" thickBot="1">
      <c r="A17" s="2">
        <v>12</v>
      </c>
      <c r="B17" s="16" t="s">
        <v>180</v>
      </c>
      <c r="C17" s="54" t="s">
        <v>209</v>
      </c>
      <c r="D17" s="36">
        <v>19</v>
      </c>
      <c r="E17" s="36">
        <v>40</v>
      </c>
      <c r="F17" s="36">
        <v>59</v>
      </c>
      <c r="G17" s="36">
        <v>19</v>
      </c>
      <c r="H17" s="36">
        <v>32</v>
      </c>
      <c r="I17" s="36">
        <v>51</v>
      </c>
      <c r="J17" s="36">
        <v>20</v>
      </c>
      <c r="K17" s="36">
        <v>52</v>
      </c>
      <c r="L17" s="36">
        <v>72</v>
      </c>
      <c r="M17" s="36">
        <v>33</v>
      </c>
      <c r="N17" s="36">
        <v>37</v>
      </c>
      <c r="O17" s="36">
        <v>70</v>
      </c>
      <c r="P17" s="36">
        <v>34</v>
      </c>
      <c r="Q17" s="36">
        <v>37</v>
      </c>
      <c r="R17" s="36">
        <v>71</v>
      </c>
      <c r="S17" s="36">
        <v>38</v>
      </c>
      <c r="T17" s="36">
        <v>40</v>
      </c>
      <c r="U17" s="36">
        <v>78</v>
      </c>
      <c r="V17" s="37">
        <v>401</v>
      </c>
      <c r="W17" s="2">
        <f t="shared" si="0"/>
        <v>66.833333333333329</v>
      </c>
      <c r="X17" s="70" t="s">
        <v>266</v>
      </c>
      <c r="Y17" s="2" t="s">
        <v>303</v>
      </c>
      <c r="Z17" s="9"/>
    </row>
    <row r="18" spans="1:31" ht="18.75" customHeight="1" thickBot="1">
      <c r="A18" s="2">
        <v>13</v>
      </c>
      <c r="B18" s="51" t="s">
        <v>181</v>
      </c>
      <c r="C18" s="55" t="s">
        <v>210</v>
      </c>
      <c r="D18" s="36">
        <v>20</v>
      </c>
      <c r="E18" s="36">
        <v>48</v>
      </c>
      <c r="F18" s="36">
        <v>68</v>
      </c>
      <c r="G18" s="36">
        <v>19</v>
      </c>
      <c r="H18" s="36">
        <v>42</v>
      </c>
      <c r="I18" s="36">
        <v>61</v>
      </c>
      <c r="J18" s="36">
        <v>21</v>
      </c>
      <c r="K18" s="36">
        <v>56</v>
      </c>
      <c r="L18" s="36">
        <v>77</v>
      </c>
      <c r="M18" s="36">
        <v>37</v>
      </c>
      <c r="N18" s="36">
        <v>40</v>
      </c>
      <c r="O18" s="36">
        <v>77</v>
      </c>
      <c r="P18" s="36">
        <v>37</v>
      </c>
      <c r="Q18" s="36">
        <v>40</v>
      </c>
      <c r="R18" s="36">
        <v>77</v>
      </c>
      <c r="S18" s="36">
        <v>40</v>
      </c>
      <c r="T18" s="36">
        <v>42</v>
      </c>
      <c r="U18" s="36">
        <v>82</v>
      </c>
      <c r="V18" s="37">
        <v>436</v>
      </c>
      <c r="W18" s="2">
        <f t="shared" si="0"/>
        <v>72.666666666666671</v>
      </c>
      <c r="X18" s="70" t="s">
        <v>266</v>
      </c>
      <c r="Y18" s="2" t="s">
        <v>293</v>
      </c>
      <c r="Z18" s="9"/>
    </row>
    <row r="19" spans="1:31" ht="18.75" customHeight="1" thickBot="1">
      <c r="A19" s="2">
        <v>14</v>
      </c>
      <c r="B19" s="16" t="s">
        <v>182</v>
      </c>
      <c r="C19" s="55" t="s">
        <v>211</v>
      </c>
      <c r="D19" s="36">
        <v>19</v>
      </c>
      <c r="E19" s="36">
        <v>44</v>
      </c>
      <c r="F19" s="36">
        <v>63</v>
      </c>
      <c r="G19" s="36">
        <v>19</v>
      </c>
      <c r="H19" s="36">
        <v>33</v>
      </c>
      <c r="I19" s="36">
        <v>52</v>
      </c>
      <c r="J19" s="36">
        <v>18</v>
      </c>
      <c r="K19" s="36">
        <v>56</v>
      </c>
      <c r="L19" s="36">
        <v>74</v>
      </c>
      <c r="M19" s="36">
        <v>30</v>
      </c>
      <c r="N19" s="36">
        <v>39</v>
      </c>
      <c r="O19" s="36">
        <v>69</v>
      </c>
      <c r="P19" s="36">
        <v>34</v>
      </c>
      <c r="Q19" s="36">
        <v>35</v>
      </c>
      <c r="R19" s="36">
        <v>69</v>
      </c>
      <c r="S19" s="36">
        <v>36</v>
      </c>
      <c r="T19" s="36">
        <v>34</v>
      </c>
      <c r="U19" s="36">
        <v>70</v>
      </c>
      <c r="V19" s="37">
        <v>397</v>
      </c>
      <c r="W19" s="2">
        <f t="shared" si="0"/>
        <v>66.166666666666657</v>
      </c>
      <c r="X19" s="70" t="s">
        <v>266</v>
      </c>
      <c r="Y19" s="2" t="s">
        <v>321</v>
      </c>
      <c r="Z19" s="9"/>
      <c r="AB19" s="40"/>
      <c r="AC19" s="40"/>
      <c r="AD19" s="39"/>
      <c r="AE19" s="30"/>
    </row>
    <row r="20" spans="1:31" ht="18.75" customHeight="1" thickBot="1">
      <c r="A20" s="2">
        <v>15</v>
      </c>
      <c r="B20" s="16" t="s">
        <v>183</v>
      </c>
      <c r="C20" s="55" t="s">
        <v>212</v>
      </c>
      <c r="D20" s="36">
        <v>15</v>
      </c>
      <c r="E20" s="36">
        <v>44</v>
      </c>
      <c r="F20" s="36">
        <v>59</v>
      </c>
      <c r="G20" s="36">
        <v>16</v>
      </c>
      <c r="H20" s="36">
        <v>34</v>
      </c>
      <c r="I20" s="36">
        <v>50</v>
      </c>
      <c r="J20" s="36">
        <v>15</v>
      </c>
      <c r="K20" s="36">
        <v>55</v>
      </c>
      <c r="L20" s="36">
        <v>70</v>
      </c>
      <c r="M20" s="36">
        <v>34</v>
      </c>
      <c r="N20" s="36">
        <v>41</v>
      </c>
      <c r="O20" s="36">
        <v>75</v>
      </c>
      <c r="P20" s="36">
        <v>30</v>
      </c>
      <c r="Q20" s="36">
        <v>34</v>
      </c>
      <c r="R20" s="36">
        <v>64</v>
      </c>
      <c r="S20" s="36">
        <v>33</v>
      </c>
      <c r="T20" s="36">
        <v>36</v>
      </c>
      <c r="U20" s="36">
        <v>69</v>
      </c>
      <c r="V20" s="37">
        <v>387</v>
      </c>
      <c r="W20" s="2">
        <f t="shared" si="0"/>
        <v>64.5</v>
      </c>
      <c r="X20" s="70" t="s">
        <v>266</v>
      </c>
      <c r="Y20" s="2" t="s">
        <v>310</v>
      </c>
      <c r="Z20" s="9"/>
      <c r="AE20" s="30"/>
    </row>
    <row r="21" spans="1:31" ht="18.75" customHeight="1" thickBot="1">
      <c r="A21" s="2">
        <v>16</v>
      </c>
      <c r="B21" s="16" t="s">
        <v>184</v>
      </c>
      <c r="C21" s="55" t="s">
        <v>213</v>
      </c>
      <c r="D21" s="36">
        <v>18</v>
      </c>
      <c r="E21" s="36">
        <v>44</v>
      </c>
      <c r="F21" s="36">
        <v>62</v>
      </c>
      <c r="G21" s="36">
        <v>18</v>
      </c>
      <c r="H21" s="36">
        <v>42</v>
      </c>
      <c r="I21" s="36">
        <v>60</v>
      </c>
      <c r="J21" s="36">
        <v>16</v>
      </c>
      <c r="K21" s="36">
        <v>47</v>
      </c>
      <c r="L21" s="36">
        <v>63</v>
      </c>
      <c r="M21" s="36">
        <v>30</v>
      </c>
      <c r="N21" s="36">
        <v>36</v>
      </c>
      <c r="O21" s="36">
        <v>66</v>
      </c>
      <c r="P21" s="36">
        <v>32</v>
      </c>
      <c r="Q21" s="36">
        <v>35</v>
      </c>
      <c r="R21" s="36">
        <v>67</v>
      </c>
      <c r="S21" s="36">
        <v>33</v>
      </c>
      <c r="T21" s="36">
        <v>34</v>
      </c>
      <c r="U21" s="36">
        <v>67</v>
      </c>
      <c r="V21" s="37">
        <v>385</v>
      </c>
      <c r="W21" s="2">
        <f t="shared" si="0"/>
        <v>64.166666666666671</v>
      </c>
      <c r="X21" s="70" t="s">
        <v>266</v>
      </c>
      <c r="Y21" s="2" t="s">
        <v>318</v>
      </c>
      <c r="Z21" s="9"/>
      <c r="AE21" s="30"/>
    </row>
    <row r="22" spans="1:31" ht="18.75" customHeight="1" thickBot="1">
      <c r="A22" s="2">
        <v>17</v>
      </c>
      <c r="B22" s="16" t="s">
        <v>185</v>
      </c>
      <c r="C22" s="55" t="s">
        <v>214</v>
      </c>
      <c r="D22" s="36">
        <v>16</v>
      </c>
      <c r="E22" s="36">
        <v>38</v>
      </c>
      <c r="F22" s="36">
        <v>54</v>
      </c>
      <c r="G22" s="36">
        <v>16</v>
      </c>
      <c r="H22" s="36">
        <v>49</v>
      </c>
      <c r="I22" s="36">
        <v>65</v>
      </c>
      <c r="J22" s="36">
        <v>17</v>
      </c>
      <c r="K22" s="36">
        <v>51</v>
      </c>
      <c r="L22" s="36">
        <v>68</v>
      </c>
      <c r="M22" s="36">
        <v>31</v>
      </c>
      <c r="N22" s="36">
        <v>35</v>
      </c>
      <c r="O22" s="36">
        <v>66</v>
      </c>
      <c r="P22" s="36">
        <v>32</v>
      </c>
      <c r="Q22" s="36">
        <v>35</v>
      </c>
      <c r="R22" s="36">
        <v>67</v>
      </c>
      <c r="S22" s="36">
        <v>34</v>
      </c>
      <c r="T22" s="36">
        <v>31</v>
      </c>
      <c r="U22" s="36">
        <v>65</v>
      </c>
      <c r="V22" s="37">
        <v>385</v>
      </c>
      <c r="W22" s="2">
        <f t="shared" si="0"/>
        <v>64.166666666666671</v>
      </c>
      <c r="X22" s="70" t="s">
        <v>266</v>
      </c>
      <c r="Y22" s="2" t="s">
        <v>318</v>
      </c>
      <c r="Z22" s="9"/>
      <c r="AE22" s="30"/>
    </row>
    <row r="23" spans="1:31" ht="18.75" customHeight="1" thickBot="1">
      <c r="A23" s="2">
        <v>18</v>
      </c>
      <c r="B23" s="16" t="s">
        <v>186</v>
      </c>
      <c r="C23" s="55" t="s">
        <v>215</v>
      </c>
      <c r="D23" s="36">
        <v>20</v>
      </c>
      <c r="E23" s="36">
        <v>48</v>
      </c>
      <c r="F23" s="36">
        <v>68</v>
      </c>
      <c r="G23" s="36">
        <v>19</v>
      </c>
      <c r="H23" s="36">
        <v>38</v>
      </c>
      <c r="I23" s="36">
        <v>57</v>
      </c>
      <c r="J23" s="36">
        <v>19</v>
      </c>
      <c r="K23" s="36">
        <v>53</v>
      </c>
      <c r="L23" s="36">
        <v>72</v>
      </c>
      <c r="M23" s="36">
        <v>32</v>
      </c>
      <c r="N23" s="36">
        <v>35</v>
      </c>
      <c r="O23" s="36">
        <v>67</v>
      </c>
      <c r="P23" s="36">
        <v>33</v>
      </c>
      <c r="Q23" s="36">
        <v>39</v>
      </c>
      <c r="R23" s="36">
        <v>72</v>
      </c>
      <c r="S23" s="36">
        <v>35</v>
      </c>
      <c r="T23" s="36">
        <v>34</v>
      </c>
      <c r="U23" s="36">
        <v>69</v>
      </c>
      <c r="V23" s="37">
        <v>405</v>
      </c>
      <c r="W23" s="2">
        <f t="shared" si="0"/>
        <v>67.5</v>
      </c>
      <c r="X23" s="70" t="s">
        <v>266</v>
      </c>
      <c r="Y23" s="2" t="s">
        <v>322</v>
      </c>
      <c r="Z23" s="9"/>
      <c r="AB23" s="30"/>
      <c r="AC23" s="30"/>
      <c r="AD23" s="30"/>
      <c r="AE23" s="30"/>
    </row>
    <row r="24" spans="1:31" ht="18.75" customHeight="1" thickBot="1">
      <c r="A24" s="2">
        <v>19</v>
      </c>
      <c r="B24" s="16" t="s">
        <v>187</v>
      </c>
      <c r="C24" s="55" t="s">
        <v>216</v>
      </c>
      <c r="D24" s="46">
        <v>17</v>
      </c>
      <c r="E24" s="46">
        <v>41</v>
      </c>
      <c r="F24" s="46">
        <v>58</v>
      </c>
      <c r="G24" s="46">
        <v>15</v>
      </c>
      <c r="H24" s="46">
        <v>49</v>
      </c>
      <c r="I24" s="46">
        <v>64</v>
      </c>
      <c r="J24" s="46">
        <v>18</v>
      </c>
      <c r="K24" s="46">
        <v>52</v>
      </c>
      <c r="L24" s="46">
        <v>70</v>
      </c>
      <c r="M24" s="46">
        <v>33</v>
      </c>
      <c r="N24" s="46">
        <v>40</v>
      </c>
      <c r="O24" s="46">
        <v>73</v>
      </c>
      <c r="P24" s="46">
        <v>32</v>
      </c>
      <c r="Q24" s="46">
        <v>34</v>
      </c>
      <c r="R24" s="46">
        <v>66</v>
      </c>
      <c r="S24" s="46">
        <v>36</v>
      </c>
      <c r="T24" s="46">
        <v>34</v>
      </c>
      <c r="U24" s="46">
        <v>70</v>
      </c>
      <c r="V24" s="46">
        <v>401</v>
      </c>
      <c r="W24" s="2">
        <f t="shared" si="0"/>
        <v>66.833333333333329</v>
      </c>
      <c r="X24" s="70" t="s">
        <v>266</v>
      </c>
      <c r="Y24" s="43" t="s">
        <v>303</v>
      </c>
      <c r="Z24" s="43"/>
      <c r="AB24" s="40"/>
      <c r="AC24" s="40"/>
      <c r="AD24" s="39"/>
      <c r="AE24" s="30"/>
    </row>
    <row r="25" spans="1:31" ht="18.75" customHeight="1" thickBot="1">
      <c r="A25" s="2">
        <v>20</v>
      </c>
      <c r="B25" s="16" t="s">
        <v>188</v>
      </c>
      <c r="C25" s="55" t="s">
        <v>217</v>
      </c>
      <c r="D25" s="36">
        <v>19</v>
      </c>
      <c r="E25" s="36">
        <v>40</v>
      </c>
      <c r="F25" s="36">
        <v>59</v>
      </c>
      <c r="G25" s="36">
        <v>19</v>
      </c>
      <c r="H25" s="36">
        <v>32</v>
      </c>
      <c r="I25" s="36">
        <v>51</v>
      </c>
      <c r="J25" s="36">
        <v>20</v>
      </c>
      <c r="K25" s="36">
        <v>52</v>
      </c>
      <c r="L25" s="36">
        <v>72</v>
      </c>
      <c r="M25" s="36">
        <v>33</v>
      </c>
      <c r="N25" s="36">
        <v>37</v>
      </c>
      <c r="O25" s="36">
        <v>70</v>
      </c>
      <c r="P25" s="36">
        <v>34</v>
      </c>
      <c r="Q25" s="36">
        <v>37</v>
      </c>
      <c r="R25" s="36">
        <v>71</v>
      </c>
      <c r="S25" s="36">
        <v>38</v>
      </c>
      <c r="T25" s="36">
        <v>40</v>
      </c>
      <c r="U25" s="36">
        <v>78</v>
      </c>
      <c r="V25" s="37">
        <v>401</v>
      </c>
      <c r="W25" s="2">
        <f t="shared" si="0"/>
        <v>66.833333333333329</v>
      </c>
      <c r="X25" s="70" t="s">
        <v>266</v>
      </c>
      <c r="Y25" s="2" t="s">
        <v>303</v>
      </c>
      <c r="Z25" s="9"/>
      <c r="AB25" s="30"/>
      <c r="AC25" s="30"/>
      <c r="AD25" s="30"/>
      <c r="AE25" s="30"/>
    </row>
    <row r="26" spans="1:31" ht="18.75" customHeight="1" thickBot="1">
      <c r="A26" s="2">
        <v>21</v>
      </c>
      <c r="B26" s="16" t="s">
        <v>189</v>
      </c>
      <c r="C26" s="55" t="s">
        <v>218</v>
      </c>
      <c r="D26" s="36">
        <v>18</v>
      </c>
      <c r="E26" s="36">
        <v>47</v>
      </c>
      <c r="F26" s="36">
        <v>65</v>
      </c>
      <c r="G26" s="36">
        <v>18</v>
      </c>
      <c r="H26" s="36">
        <v>32</v>
      </c>
      <c r="I26" s="36">
        <v>50</v>
      </c>
      <c r="J26" s="36">
        <v>16</v>
      </c>
      <c r="K26" s="36">
        <v>52</v>
      </c>
      <c r="L26" s="36">
        <v>68</v>
      </c>
      <c r="M26" s="36">
        <v>35</v>
      </c>
      <c r="N26" s="36">
        <v>34</v>
      </c>
      <c r="O26" s="36">
        <v>69</v>
      </c>
      <c r="P26" s="36">
        <v>34</v>
      </c>
      <c r="Q26" s="36">
        <v>37</v>
      </c>
      <c r="R26" s="36">
        <v>71</v>
      </c>
      <c r="S26" s="36">
        <v>36</v>
      </c>
      <c r="T26" s="36">
        <v>33</v>
      </c>
      <c r="U26" s="36">
        <v>69</v>
      </c>
      <c r="V26" s="37">
        <v>392</v>
      </c>
      <c r="W26" s="2">
        <f t="shared" si="0"/>
        <v>65.333333333333329</v>
      </c>
      <c r="X26" s="70" t="s">
        <v>266</v>
      </c>
      <c r="Y26" s="2" t="s">
        <v>318</v>
      </c>
      <c r="Z26" s="9"/>
      <c r="AB26" s="30"/>
      <c r="AC26" s="30"/>
      <c r="AD26" s="30"/>
      <c r="AE26" s="30"/>
    </row>
    <row r="27" spans="1:31" ht="18.75" customHeight="1" thickBot="1">
      <c r="A27" s="2">
        <v>22</v>
      </c>
      <c r="B27" s="16" t="s">
        <v>190</v>
      </c>
      <c r="C27" s="54" t="s">
        <v>219</v>
      </c>
      <c r="D27" s="36">
        <v>17</v>
      </c>
      <c r="E27" s="36">
        <v>42</v>
      </c>
      <c r="F27" s="36">
        <v>59</v>
      </c>
      <c r="G27" s="36">
        <v>18</v>
      </c>
      <c r="H27" s="36">
        <v>38</v>
      </c>
      <c r="I27" s="36">
        <v>56</v>
      </c>
      <c r="J27" s="36">
        <v>18</v>
      </c>
      <c r="K27" s="36">
        <v>53</v>
      </c>
      <c r="L27" s="36">
        <v>71</v>
      </c>
      <c r="M27" s="36">
        <v>34</v>
      </c>
      <c r="N27" s="36">
        <v>35</v>
      </c>
      <c r="O27" s="36">
        <v>69</v>
      </c>
      <c r="P27" s="36">
        <v>34</v>
      </c>
      <c r="Q27" s="36">
        <v>35</v>
      </c>
      <c r="R27" s="36">
        <v>69</v>
      </c>
      <c r="S27" s="36">
        <v>36</v>
      </c>
      <c r="T27" s="36">
        <v>32</v>
      </c>
      <c r="U27" s="36">
        <v>68</v>
      </c>
      <c r="V27" s="37">
        <v>392</v>
      </c>
      <c r="W27" s="2">
        <f t="shared" si="0"/>
        <v>65.333333333333329</v>
      </c>
      <c r="X27" s="70" t="s">
        <v>266</v>
      </c>
      <c r="Y27" s="2" t="s">
        <v>318</v>
      </c>
      <c r="Z27" s="9"/>
      <c r="AB27" s="30"/>
      <c r="AC27" s="30"/>
      <c r="AD27" s="30"/>
      <c r="AE27" s="30"/>
    </row>
    <row r="28" spans="1:31" ht="18.75" customHeight="1" thickBot="1">
      <c r="A28" s="2">
        <v>23</v>
      </c>
      <c r="B28" s="16" t="s">
        <v>191</v>
      </c>
      <c r="C28" s="54" t="s">
        <v>220</v>
      </c>
      <c r="D28" s="36">
        <v>17</v>
      </c>
      <c r="E28" s="36">
        <v>48</v>
      </c>
      <c r="F28" s="36">
        <v>65</v>
      </c>
      <c r="G28" s="36">
        <v>17</v>
      </c>
      <c r="H28" s="36">
        <v>38</v>
      </c>
      <c r="I28" s="36">
        <v>55</v>
      </c>
      <c r="J28" s="36">
        <v>19</v>
      </c>
      <c r="K28" s="36">
        <v>57</v>
      </c>
      <c r="L28" s="36">
        <v>76</v>
      </c>
      <c r="M28" s="36">
        <v>39</v>
      </c>
      <c r="N28" s="36">
        <v>33</v>
      </c>
      <c r="O28" s="36">
        <v>71</v>
      </c>
      <c r="P28" s="36">
        <v>38</v>
      </c>
      <c r="Q28" s="36">
        <v>41</v>
      </c>
      <c r="R28" s="36">
        <v>79</v>
      </c>
      <c r="S28" s="36">
        <v>36</v>
      </c>
      <c r="T28" s="36">
        <v>33</v>
      </c>
      <c r="U28" s="36">
        <v>69</v>
      </c>
      <c r="V28" s="37">
        <v>416</v>
      </c>
      <c r="W28" s="2">
        <f t="shared" si="0"/>
        <v>69.333333333333343</v>
      </c>
      <c r="X28" s="70" t="s">
        <v>266</v>
      </c>
      <c r="Y28" s="2" t="s">
        <v>294</v>
      </c>
      <c r="Z28" s="9"/>
      <c r="AB28" s="39"/>
      <c r="AC28" s="39"/>
      <c r="AD28" s="40"/>
    </row>
    <row r="29" spans="1:31" ht="18.75" customHeight="1" thickBot="1">
      <c r="A29" s="2">
        <v>24</v>
      </c>
      <c r="B29" s="16" t="s">
        <v>192</v>
      </c>
      <c r="C29" s="54" t="s">
        <v>221</v>
      </c>
      <c r="D29" s="36">
        <v>19</v>
      </c>
      <c r="E29" s="36">
        <v>40</v>
      </c>
      <c r="F29" s="36">
        <v>59</v>
      </c>
      <c r="G29" s="36">
        <v>18</v>
      </c>
      <c r="H29" s="36">
        <v>33</v>
      </c>
      <c r="I29" s="36">
        <v>51</v>
      </c>
      <c r="J29" s="36">
        <v>17</v>
      </c>
      <c r="K29" s="36">
        <v>52</v>
      </c>
      <c r="L29" s="36">
        <v>69</v>
      </c>
      <c r="M29" s="36">
        <v>32</v>
      </c>
      <c r="N29" s="36">
        <v>38</v>
      </c>
      <c r="O29" s="36">
        <v>70</v>
      </c>
      <c r="P29" s="36">
        <v>31</v>
      </c>
      <c r="Q29" s="36">
        <v>35</v>
      </c>
      <c r="R29" s="36">
        <v>66</v>
      </c>
      <c r="S29" s="36">
        <v>37</v>
      </c>
      <c r="T29" s="36">
        <v>32</v>
      </c>
      <c r="U29" s="36">
        <v>69</v>
      </c>
      <c r="V29" s="37">
        <v>384</v>
      </c>
      <c r="W29" s="2">
        <f t="shared" si="0"/>
        <v>64</v>
      </c>
      <c r="X29" s="70" t="s">
        <v>266</v>
      </c>
      <c r="Y29" s="2" t="s">
        <v>308</v>
      </c>
      <c r="Z29" s="9"/>
      <c r="AB29" s="30"/>
      <c r="AC29" s="30"/>
      <c r="AD29" s="30"/>
    </row>
    <row r="30" spans="1:31" ht="16.5" customHeight="1" thickBot="1">
      <c r="A30" s="2">
        <v>25</v>
      </c>
      <c r="B30" s="16" t="s">
        <v>193</v>
      </c>
      <c r="C30" s="54" t="s">
        <v>222</v>
      </c>
      <c r="D30" s="36">
        <v>16</v>
      </c>
      <c r="E30" s="36">
        <v>48</v>
      </c>
      <c r="F30" s="36">
        <v>64</v>
      </c>
      <c r="G30" s="36">
        <v>16</v>
      </c>
      <c r="H30" s="36">
        <v>34</v>
      </c>
      <c r="I30" s="36">
        <v>50</v>
      </c>
      <c r="J30" s="36">
        <v>15</v>
      </c>
      <c r="K30" s="36">
        <v>51</v>
      </c>
      <c r="L30" s="36">
        <v>66</v>
      </c>
      <c r="M30" s="36">
        <v>29</v>
      </c>
      <c r="N30" s="36">
        <v>33</v>
      </c>
      <c r="O30" s="36">
        <v>62</v>
      </c>
      <c r="P30" s="36">
        <v>32</v>
      </c>
      <c r="Q30" s="36">
        <v>36</v>
      </c>
      <c r="R30" s="36">
        <v>68</v>
      </c>
      <c r="S30" s="36">
        <v>33</v>
      </c>
      <c r="T30" s="36">
        <v>33</v>
      </c>
      <c r="U30" s="36">
        <v>66</v>
      </c>
      <c r="V30" s="37">
        <v>376</v>
      </c>
      <c r="W30" s="2">
        <f t="shared" si="0"/>
        <v>62.666666666666671</v>
      </c>
      <c r="X30" s="70" t="s">
        <v>266</v>
      </c>
      <c r="Y30" s="2" t="s">
        <v>314</v>
      </c>
      <c r="Z30" s="9"/>
      <c r="AB30" s="30"/>
      <c r="AC30" s="30"/>
      <c r="AD30" s="30"/>
    </row>
    <row r="31" spans="1:31" ht="15.75" customHeight="1" thickBot="1">
      <c r="A31" s="2">
        <v>26</v>
      </c>
      <c r="B31" s="16" t="s">
        <v>194</v>
      </c>
      <c r="C31" s="54" t="s">
        <v>223</v>
      </c>
      <c r="D31" s="36">
        <v>20</v>
      </c>
      <c r="E31" s="36">
        <v>44</v>
      </c>
      <c r="F31" s="36">
        <v>64</v>
      </c>
      <c r="G31" s="36">
        <v>20</v>
      </c>
      <c r="H31" s="36">
        <v>38</v>
      </c>
      <c r="I31" s="36">
        <v>58</v>
      </c>
      <c r="J31" s="36">
        <v>16</v>
      </c>
      <c r="K31" s="36">
        <v>54</v>
      </c>
      <c r="L31" s="36">
        <v>70</v>
      </c>
      <c r="M31" s="42">
        <v>40</v>
      </c>
      <c r="N31" s="42">
        <v>40</v>
      </c>
      <c r="O31" s="42">
        <v>80</v>
      </c>
      <c r="P31" s="36">
        <v>36</v>
      </c>
      <c r="Q31" s="36">
        <v>38</v>
      </c>
      <c r="R31" s="36">
        <v>74</v>
      </c>
      <c r="S31" s="36">
        <v>35</v>
      </c>
      <c r="T31" s="36">
        <v>36</v>
      </c>
      <c r="U31" s="36">
        <v>71</v>
      </c>
      <c r="V31" s="2">
        <v>417</v>
      </c>
      <c r="W31" s="2">
        <f t="shared" si="0"/>
        <v>69.5</v>
      </c>
      <c r="X31" s="70" t="s">
        <v>266</v>
      </c>
      <c r="Y31" s="2" t="s">
        <v>296</v>
      </c>
      <c r="Z31" s="9"/>
      <c r="AB31" s="39"/>
      <c r="AC31" s="39"/>
      <c r="AD31" s="30"/>
    </row>
    <row r="32" spans="1:31" ht="18.75" customHeight="1" thickBot="1">
      <c r="A32" s="2">
        <v>27</v>
      </c>
      <c r="B32" s="16" t="s">
        <v>195</v>
      </c>
      <c r="C32" s="56" t="s">
        <v>224</v>
      </c>
      <c r="D32" s="44">
        <v>19</v>
      </c>
      <c r="E32" s="44">
        <v>44</v>
      </c>
      <c r="F32" s="44">
        <v>63</v>
      </c>
      <c r="G32" s="44">
        <v>19</v>
      </c>
      <c r="H32" s="44">
        <v>38</v>
      </c>
      <c r="I32" s="44">
        <v>57</v>
      </c>
      <c r="J32" s="44">
        <v>17</v>
      </c>
      <c r="K32" s="44">
        <v>52</v>
      </c>
      <c r="L32" s="44">
        <v>69</v>
      </c>
      <c r="M32" s="42">
        <v>39</v>
      </c>
      <c r="N32" s="42">
        <v>37</v>
      </c>
      <c r="O32" s="42">
        <v>76</v>
      </c>
      <c r="P32" s="44">
        <v>33</v>
      </c>
      <c r="Q32" s="44">
        <v>36</v>
      </c>
      <c r="R32" s="44">
        <v>69</v>
      </c>
      <c r="S32" s="44">
        <v>36</v>
      </c>
      <c r="T32" s="44">
        <v>33</v>
      </c>
      <c r="U32" s="44">
        <v>69</v>
      </c>
      <c r="V32" s="2">
        <v>403</v>
      </c>
      <c r="W32" s="2">
        <f t="shared" si="0"/>
        <v>67.166666666666657</v>
      </c>
      <c r="X32" s="70" t="s">
        <v>266</v>
      </c>
      <c r="Y32" s="2" t="s">
        <v>299</v>
      </c>
      <c r="Z32" s="9"/>
      <c r="AB32" s="39"/>
      <c r="AC32" s="39"/>
      <c r="AD32" s="30"/>
    </row>
    <row r="33" spans="1:30" ht="18.75" customHeight="1" thickBot="1">
      <c r="A33" s="2">
        <v>28</v>
      </c>
      <c r="B33" s="16" t="s">
        <v>196</v>
      </c>
      <c r="C33" s="57" t="s">
        <v>225</v>
      </c>
      <c r="D33" s="44">
        <v>19</v>
      </c>
      <c r="E33" s="44">
        <v>53</v>
      </c>
      <c r="F33" s="44">
        <v>72</v>
      </c>
      <c r="G33" s="44">
        <v>17</v>
      </c>
      <c r="H33" s="44">
        <v>38</v>
      </c>
      <c r="I33" s="44">
        <v>55</v>
      </c>
      <c r="J33" s="44">
        <v>20</v>
      </c>
      <c r="K33" s="44">
        <v>40</v>
      </c>
      <c r="L33" s="44">
        <v>60</v>
      </c>
      <c r="M33" s="42">
        <v>39</v>
      </c>
      <c r="N33" s="42">
        <v>35</v>
      </c>
      <c r="O33" s="42">
        <v>74</v>
      </c>
      <c r="P33" s="44">
        <v>32</v>
      </c>
      <c r="Q33" s="44">
        <v>35</v>
      </c>
      <c r="R33" s="44">
        <v>67</v>
      </c>
      <c r="S33" s="44">
        <v>38</v>
      </c>
      <c r="T33" s="44">
        <v>36</v>
      </c>
      <c r="U33" s="44">
        <v>74</v>
      </c>
      <c r="V33" s="2">
        <v>402</v>
      </c>
      <c r="W33" s="2">
        <f t="shared" si="0"/>
        <v>67</v>
      </c>
      <c r="X33" s="70" t="s">
        <v>266</v>
      </c>
      <c r="Y33" s="2" t="s">
        <v>313</v>
      </c>
      <c r="Z33" s="9"/>
      <c r="AB33" s="39"/>
      <c r="AC33" s="39"/>
      <c r="AD33" s="30"/>
    </row>
    <row r="34" spans="1:30" ht="16.5" customHeight="1" thickBot="1">
      <c r="A34" s="2">
        <v>29</v>
      </c>
      <c r="B34" s="16" t="s">
        <v>197</v>
      </c>
      <c r="C34" s="58" t="s">
        <v>226</v>
      </c>
      <c r="D34" s="44">
        <v>15</v>
      </c>
      <c r="E34" s="44">
        <v>45</v>
      </c>
      <c r="F34" s="44">
        <v>60</v>
      </c>
      <c r="G34" s="44">
        <v>15</v>
      </c>
      <c r="H34" s="44">
        <v>35</v>
      </c>
      <c r="I34" s="44">
        <v>50</v>
      </c>
      <c r="J34" s="44">
        <v>15</v>
      </c>
      <c r="K34" s="44">
        <v>35</v>
      </c>
      <c r="L34" s="44">
        <v>50</v>
      </c>
      <c r="M34" s="42">
        <v>36</v>
      </c>
      <c r="N34" s="42">
        <v>34</v>
      </c>
      <c r="O34" s="42">
        <v>70</v>
      </c>
      <c r="P34" s="44">
        <v>35</v>
      </c>
      <c r="Q34" s="44">
        <v>34</v>
      </c>
      <c r="R34" s="44">
        <v>69</v>
      </c>
      <c r="S34" s="44">
        <v>32</v>
      </c>
      <c r="T34" s="44">
        <v>32</v>
      </c>
      <c r="U34" s="44">
        <v>64</v>
      </c>
      <c r="V34" s="2">
        <v>363</v>
      </c>
      <c r="W34" s="2">
        <f t="shared" si="0"/>
        <v>60.5</v>
      </c>
      <c r="X34" s="70" t="s">
        <v>266</v>
      </c>
      <c r="Y34" s="2" t="s">
        <v>300</v>
      </c>
      <c r="Z34" s="9"/>
      <c r="AB34" s="39"/>
      <c r="AC34" s="39"/>
      <c r="AD34" s="30"/>
    </row>
    <row r="35" spans="1:30" ht="18.75" customHeight="1">
      <c r="A35" s="28"/>
      <c r="D35" s="39"/>
      <c r="E35" s="39"/>
      <c r="F35" s="39"/>
      <c r="G35" s="39"/>
      <c r="H35" s="39"/>
      <c r="I35" s="39"/>
      <c r="J35" s="39"/>
      <c r="K35" s="39"/>
      <c r="L35" s="39"/>
      <c r="M35" s="48"/>
      <c r="N35" s="48"/>
      <c r="O35" s="48"/>
      <c r="P35" s="39"/>
      <c r="Q35" s="39"/>
      <c r="R35" s="39"/>
      <c r="S35" s="39"/>
      <c r="T35" s="39"/>
      <c r="U35" s="39"/>
      <c r="V35" s="28"/>
      <c r="W35" s="28"/>
      <c r="X35" s="28"/>
      <c r="Y35" s="28"/>
      <c r="Z35" s="49"/>
      <c r="AB35" s="39"/>
      <c r="AC35" s="39"/>
      <c r="AD35" s="30"/>
    </row>
    <row r="36" spans="1:30" ht="18.75" customHeight="1">
      <c r="A36" s="28"/>
      <c r="D36" s="39"/>
      <c r="E36" s="39"/>
      <c r="F36" s="39"/>
      <c r="G36" s="39"/>
      <c r="H36" s="39"/>
      <c r="I36" s="39"/>
      <c r="J36" s="39"/>
      <c r="K36" s="39"/>
      <c r="L36" s="39"/>
      <c r="M36" s="48"/>
      <c r="N36" s="48"/>
      <c r="O36" s="48"/>
      <c r="P36" s="39"/>
      <c r="Q36" s="39"/>
      <c r="R36" s="39"/>
      <c r="S36" s="39"/>
      <c r="T36" s="39"/>
      <c r="U36" s="39"/>
      <c r="V36" s="28"/>
      <c r="W36" s="28"/>
      <c r="X36" s="28"/>
      <c r="Y36" s="28"/>
      <c r="Z36" s="49"/>
      <c r="AB36" s="39"/>
      <c r="AC36" s="39"/>
      <c r="AD36" s="30"/>
    </row>
    <row r="38" spans="1:30" ht="15.75">
      <c r="C38" s="97" t="s">
        <v>67</v>
      </c>
      <c r="D38" s="97"/>
      <c r="E38" s="97"/>
      <c r="F38" s="96">
        <v>25</v>
      </c>
      <c r="G38" s="96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30" ht="15.75">
      <c r="C39" s="97" t="s">
        <v>68</v>
      </c>
      <c r="D39" s="97"/>
      <c r="E39" s="97"/>
      <c r="F39" s="96" t="s">
        <v>71</v>
      </c>
      <c r="G39" s="96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30" ht="15.75">
      <c r="C40" s="97" t="s">
        <v>69</v>
      </c>
      <c r="D40" s="97"/>
      <c r="E40" s="97"/>
      <c r="F40" s="96"/>
      <c r="G40" s="9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30" ht="15.75">
      <c r="C41" s="20" t="s">
        <v>138</v>
      </c>
      <c r="D41" s="20"/>
      <c r="E41" s="20"/>
      <c r="F41" s="96"/>
      <c r="G41" s="96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30" ht="15.75">
      <c r="C42" s="97" t="s">
        <v>162</v>
      </c>
      <c r="D42" s="97"/>
      <c r="E42" s="97"/>
      <c r="F42" s="96"/>
      <c r="G42" s="96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30" ht="15.75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30" ht="15.75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30" ht="15.75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95" t="s">
        <v>72</v>
      </c>
      <c r="W45" s="95"/>
      <c r="X45" s="95"/>
      <c r="Y45" s="95"/>
      <c r="Z45" s="95"/>
    </row>
    <row r="46" spans="1:30" ht="15.75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95"/>
      <c r="W46" s="95"/>
      <c r="X46" s="95"/>
      <c r="Y46" s="95"/>
      <c r="Z46" s="95"/>
    </row>
    <row r="47" spans="1:30" ht="15.75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95"/>
      <c r="W47" s="95"/>
      <c r="X47" s="95"/>
      <c r="Y47" s="95"/>
      <c r="Z47" s="95"/>
    </row>
    <row r="48" spans="1:30" ht="15.75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95"/>
      <c r="W48" s="95"/>
      <c r="X48" s="95"/>
      <c r="Y48" s="95"/>
      <c r="Z48" s="95"/>
    </row>
    <row r="49" spans="2:26" ht="15.75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95"/>
      <c r="W49" s="95"/>
      <c r="X49" s="95"/>
      <c r="Y49" s="95"/>
      <c r="Z49" s="95"/>
    </row>
    <row r="52" spans="2:26" s="30" customFormat="1">
      <c r="B52" s="28"/>
      <c r="C52" s="29"/>
    </row>
    <row r="53" spans="2:26" s="30" customFormat="1">
      <c r="B53" s="28"/>
      <c r="C53" s="29"/>
    </row>
    <row r="54" spans="2:26" s="30" customFormat="1">
      <c r="B54" s="28"/>
      <c r="C54" s="29"/>
    </row>
    <row r="55" spans="2:26" s="30" customFormat="1">
      <c r="B55" s="28"/>
      <c r="C55" s="32"/>
    </row>
    <row r="56" spans="2:26" s="30" customFormat="1">
      <c r="B56" s="28"/>
      <c r="C56" s="29"/>
    </row>
    <row r="57" spans="2:26" s="30" customFormat="1">
      <c r="B57" s="28"/>
      <c r="C57" s="29"/>
    </row>
    <row r="58" spans="2:26" s="30" customFormat="1">
      <c r="B58" s="28"/>
      <c r="C58" s="29"/>
    </row>
    <row r="59" spans="2:26" s="30" customFormat="1">
      <c r="B59" s="28"/>
      <c r="C59" s="29"/>
    </row>
    <row r="60" spans="2:26" s="30" customFormat="1">
      <c r="B60" s="28"/>
      <c r="C60" s="29"/>
    </row>
    <row r="61" spans="2:26" s="30" customFormat="1">
      <c r="B61" s="28"/>
      <c r="C61" s="29"/>
    </row>
    <row r="62" spans="2:26" s="30" customFormat="1">
      <c r="B62" s="28"/>
      <c r="C62" s="29"/>
    </row>
    <row r="63" spans="2:26" s="30" customFormat="1">
      <c r="B63" s="28"/>
      <c r="C63" s="29"/>
    </row>
    <row r="64" spans="2:26" s="30" customFormat="1">
      <c r="B64" s="28"/>
      <c r="C64" s="29"/>
    </row>
    <row r="65" spans="2:3" s="30" customFormat="1">
      <c r="B65" s="28"/>
      <c r="C65" s="29"/>
    </row>
    <row r="66" spans="2:3" s="30" customFormat="1">
      <c r="B66" s="28"/>
      <c r="C66" s="29"/>
    </row>
    <row r="67" spans="2:3" s="30" customFormat="1">
      <c r="B67" s="28"/>
      <c r="C67" s="29"/>
    </row>
    <row r="68" spans="2:3" s="30" customFormat="1">
      <c r="B68" s="28"/>
      <c r="C68" s="29"/>
    </row>
    <row r="69" spans="2:3" s="30" customFormat="1">
      <c r="B69" s="28"/>
      <c r="C69" s="29"/>
    </row>
    <row r="70" spans="2:3" s="30" customFormat="1">
      <c r="B70" s="28"/>
      <c r="C70" s="29"/>
    </row>
    <row r="71" spans="2:3" s="30" customFormat="1">
      <c r="B71" s="28"/>
      <c r="C71" s="29"/>
    </row>
    <row r="72" spans="2:3" s="30" customFormat="1">
      <c r="B72" s="28"/>
      <c r="C72" s="29"/>
    </row>
    <row r="73" spans="2:3" s="30" customFormat="1">
      <c r="B73" s="28"/>
      <c r="C73" s="29"/>
    </row>
    <row r="74" spans="2:3" s="30" customFormat="1">
      <c r="B74" s="28"/>
      <c r="C74" s="29"/>
    </row>
    <row r="75" spans="2:3" s="30" customFormat="1">
      <c r="B75" s="28"/>
      <c r="C75" s="29"/>
    </row>
    <row r="76" spans="2:3" s="30" customFormat="1">
      <c r="B76" s="28"/>
      <c r="C76" s="29"/>
    </row>
    <row r="77" spans="2:3" s="30" customFormat="1">
      <c r="B77" s="28"/>
      <c r="C77" s="29"/>
    </row>
    <row r="78" spans="2:3" s="30" customFormat="1"/>
  </sheetData>
  <sortState ref="B48:C73">
    <sortCondition descending="1" ref="B48:B73"/>
  </sortState>
  <mergeCells count="27">
    <mergeCell ref="V45:Z49"/>
    <mergeCell ref="Y4:Y5"/>
    <mergeCell ref="F41:G41"/>
    <mergeCell ref="C39:E39"/>
    <mergeCell ref="F39:G39"/>
    <mergeCell ref="C40:E40"/>
    <mergeCell ref="F40:G40"/>
    <mergeCell ref="C42:E42"/>
    <mergeCell ref="F42:G42"/>
    <mergeCell ref="S4:U4"/>
    <mergeCell ref="V4:V5"/>
    <mergeCell ref="W4:W5"/>
    <mergeCell ref="X4:X5"/>
    <mergeCell ref="Z4:Z5"/>
    <mergeCell ref="C38:E38"/>
    <mergeCell ref="F38:G38"/>
    <mergeCell ref="A1:Z1"/>
    <mergeCell ref="A3:Z3"/>
    <mergeCell ref="A4:A5"/>
    <mergeCell ref="B4:B5"/>
    <mergeCell ref="C4:C5"/>
    <mergeCell ref="D4:F4"/>
    <mergeCell ref="G4:I4"/>
    <mergeCell ref="J4:L4"/>
    <mergeCell ref="M4:O4"/>
    <mergeCell ref="P4:R4"/>
    <mergeCell ref="A2:Z2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82"/>
  <sheetViews>
    <sheetView topLeftCell="B1" workbookViewId="0">
      <selection activeCell="AA12" sqref="AA12"/>
    </sheetView>
  </sheetViews>
  <sheetFormatPr defaultRowHeight="15"/>
  <cols>
    <col min="1" max="1" width="5.28515625" customWidth="1"/>
    <col min="2" max="2" width="13.85546875" customWidth="1"/>
    <col min="3" max="3" width="25.42578125" customWidth="1"/>
    <col min="4" max="24" width="5.28515625" customWidth="1"/>
    <col min="25" max="25" width="8.28515625" customWidth="1"/>
    <col min="26" max="26" width="11.42578125" customWidth="1"/>
    <col min="27" max="27" width="16.5703125" bestFit="1" customWidth="1"/>
  </cols>
  <sheetData>
    <row r="1" spans="1:33" ht="18.75">
      <c r="A1" s="93" t="s">
        <v>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25"/>
      <c r="AC1" s="25"/>
      <c r="AD1" s="25"/>
      <c r="AE1" s="25"/>
      <c r="AF1" s="25"/>
      <c r="AG1" s="25"/>
    </row>
    <row r="2" spans="1:33" ht="18.75">
      <c r="A2" s="93" t="s">
        <v>165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25"/>
      <c r="AC2" s="25"/>
      <c r="AD2" s="25"/>
      <c r="AE2" s="25"/>
      <c r="AF2" s="25"/>
      <c r="AG2" s="25"/>
    </row>
    <row r="3" spans="1:33" ht="18.75">
      <c r="A3" s="94" t="s">
        <v>167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26"/>
      <c r="AC3" s="26"/>
      <c r="AD3" s="26"/>
      <c r="AE3" s="26"/>
      <c r="AF3" s="26"/>
      <c r="AG3" s="26"/>
    </row>
    <row r="4" spans="1:33" ht="33.75" customHeight="1">
      <c r="A4" s="98" t="s">
        <v>74</v>
      </c>
      <c r="B4" s="100" t="s">
        <v>57</v>
      </c>
      <c r="C4" s="101" t="s">
        <v>0</v>
      </c>
      <c r="D4" s="100" t="s">
        <v>139</v>
      </c>
      <c r="E4" s="101"/>
      <c r="F4" s="101"/>
      <c r="G4" s="100" t="s">
        <v>140</v>
      </c>
      <c r="H4" s="101"/>
      <c r="I4" s="101"/>
      <c r="J4" s="100" t="s">
        <v>141</v>
      </c>
      <c r="K4" s="101"/>
      <c r="L4" s="101"/>
      <c r="M4" s="100" t="s">
        <v>142</v>
      </c>
      <c r="N4" s="101"/>
      <c r="O4" s="101"/>
      <c r="P4" s="100" t="s">
        <v>143</v>
      </c>
      <c r="Q4" s="101"/>
      <c r="R4" s="101"/>
      <c r="S4" s="100" t="s">
        <v>144</v>
      </c>
      <c r="T4" s="101"/>
      <c r="U4" s="101"/>
      <c r="V4" s="101" t="s">
        <v>145</v>
      </c>
      <c r="W4" s="101"/>
      <c r="X4" s="101"/>
      <c r="Y4" s="103" t="s">
        <v>59</v>
      </c>
      <c r="Z4" s="103" t="s">
        <v>64</v>
      </c>
      <c r="AA4" s="81" t="s">
        <v>56</v>
      </c>
      <c r="AB4" s="30"/>
      <c r="AC4" s="30"/>
      <c r="AD4" s="30"/>
      <c r="AE4" s="30"/>
      <c r="AF4" s="30"/>
      <c r="AG4" s="30"/>
    </row>
    <row r="5" spans="1:33" ht="24.75" customHeight="1">
      <c r="A5" s="99"/>
      <c r="B5" s="100"/>
      <c r="C5" s="101"/>
      <c r="D5" s="22" t="s">
        <v>156</v>
      </c>
      <c r="E5" s="22" t="s">
        <v>157</v>
      </c>
      <c r="F5" s="22" t="s">
        <v>158</v>
      </c>
      <c r="G5" s="22" t="s">
        <v>156</v>
      </c>
      <c r="H5" s="22" t="s">
        <v>157</v>
      </c>
      <c r="I5" s="22" t="s">
        <v>158</v>
      </c>
      <c r="J5" s="22" t="s">
        <v>156</v>
      </c>
      <c r="K5" s="22" t="s">
        <v>157</v>
      </c>
      <c r="L5" s="22" t="s">
        <v>158</v>
      </c>
      <c r="M5" s="22" t="s">
        <v>156</v>
      </c>
      <c r="N5" s="22" t="s">
        <v>157</v>
      </c>
      <c r="O5" s="22" t="s">
        <v>158</v>
      </c>
      <c r="P5" s="22" t="s">
        <v>156</v>
      </c>
      <c r="Q5" s="22" t="s">
        <v>157</v>
      </c>
      <c r="R5" s="22" t="s">
        <v>158</v>
      </c>
      <c r="S5" s="22" t="s">
        <v>156</v>
      </c>
      <c r="T5" s="22" t="s">
        <v>157</v>
      </c>
      <c r="U5" s="22" t="s">
        <v>158</v>
      </c>
      <c r="V5" s="22" t="s">
        <v>156</v>
      </c>
      <c r="W5" s="22" t="s">
        <v>157</v>
      </c>
      <c r="X5" s="22" t="s">
        <v>158</v>
      </c>
      <c r="Y5" s="82"/>
      <c r="Z5" s="82"/>
      <c r="AA5" s="82"/>
    </row>
    <row r="6" spans="1:33">
      <c r="A6" s="2">
        <v>1</v>
      </c>
      <c r="B6" s="3" t="s">
        <v>13</v>
      </c>
      <c r="C6" s="6" t="s">
        <v>25</v>
      </c>
      <c r="D6" s="2">
        <v>19</v>
      </c>
      <c r="E6" s="2">
        <v>47</v>
      </c>
      <c r="F6" s="2">
        <v>66</v>
      </c>
      <c r="G6" s="2">
        <v>18</v>
      </c>
      <c r="H6" s="2">
        <v>41</v>
      </c>
      <c r="I6" s="2">
        <v>59</v>
      </c>
      <c r="J6" s="2">
        <v>18</v>
      </c>
      <c r="K6" s="2">
        <v>57</v>
      </c>
      <c r="L6" s="2">
        <v>75</v>
      </c>
      <c r="M6" s="2">
        <v>19</v>
      </c>
      <c r="N6" s="2">
        <v>50</v>
      </c>
      <c r="O6" s="2">
        <v>69</v>
      </c>
      <c r="P6" s="2">
        <v>19</v>
      </c>
      <c r="Q6" s="2">
        <v>40</v>
      </c>
      <c r="R6" s="2">
        <v>59</v>
      </c>
      <c r="S6" s="2">
        <v>20</v>
      </c>
      <c r="T6" s="2">
        <v>22</v>
      </c>
      <c r="U6" s="2">
        <v>42</v>
      </c>
      <c r="V6" s="2">
        <v>55</v>
      </c>
      <c r="W6" s="2">
        <v>52</v>
      </c>
      <c r="X6" s="2">
        <v>107</v>
      </c>
      <c r="Y6" s="2">
        <v>477</v>
      </c>
      <c r="Z6" s="2">
        <f>Y6/700*100</f>
        <v>68.142857142857139</v>
      </c>
      <c r="AA6" s="9"/>
    </row>
    <row r="7" spans="1:33">
      <c r="A7" s="2">
        <v>2</v>
      </c>
      <c r="B7" s="3" t="s">
        <v>2</v>
      </c>
      <c r="C7" s="6" t="s">
        <v>14</v>
      </c>
      <c r="D7" s="2">
        <v>19</v>
      </c>
      <c r="E7" s="2">
        <v>40</v>
      </c>
      <c r="F7" s="2">
        <v>59</v>
      </c>
      <c r="G7" s="2">
        <v>18</v>
      </c>
      <c r="H7" s="2">
        <v>49</v>
      </c>
      <c r="I7" s="2">
        <v>67</v>
      </c>
      <c r="J7" s="2">
        <v>19</v>
      </c>
      <c r="K7" s="2">
        <v>48</v>
      </c>
      <c r="L7" s="2">
        <v>67</v>
      </c>
      <c r="M7" s="2">
        <v>18</v>
      </c>
      <c r="N7" s="2">
        <v>51</v>
      </c>
      <c r="O7" s="2">
        <v>69</v>
      </c>
      <c r="P7" s="2">
        <v>18</v>
      </c>
      <c r="Q7" s="2">
        <v>42</v>
      </c>
      <c r="R7" s="2">
        <v>60</v>
      </c>
      <c r="S7" s="2">
        <v>18</v>
      </c>
      <c r="T7" s="2">
        <v>19</v>
      </c>
      <c r="U7" s="2">
        <v>37</v>
      </c>
      <c r="V7" s="2">
        <v>52</v>
      </c>
      <c r="W7" s="2">
        <v>49</v>
      </c>
      <c r="X7" s="2">
        <v>101</v>
      </c>
      <c r="Y7" s="2">
        <v>460</v>
      </c>
      <c r="Z7" s="2">
        <f t="shared" ref="Z7:Z11" si="0">Y7/700*100</f>
        <v>65.714285714285708</v>
      </c>
      <c r="AA7" s="9"/>
    </row>
    <row r="8" spans="1:33">
      <c r="A8" s="2">
        <v>3</v>
      </c>
      <c r="B8" s="3" t="s">
        <v>3</v>
      </c>
      <c r="C8" s="6" t="s">
        <v>15</v>
      </c>
      <c r="D8" s="2">
        <v>18</v>
      </c>
      <c r="E8" s="2">
        <v>45</v>
      </c>
      <c r="F8" s="8">
        <v>63</v>
      </c>
      <c r="G8" s="2">
        <v>18</v>
      </c>
      <c r="H8" s="2">
        <v>44</v>
      </c>
      <c r="I8" s="2">
        <v>62</v>
      </c>
      <c r="J8" s="2">
        <v>19</v>
      </c>
      <c r="K8" s="2">
        <v>49</v>
      </c>
      <c r="L8" s="2">
        <v>68</v>
      </c>
      <c r="M8" s="2">
        <v>19</v>
      </c>
      <c r="N8" s="2">
        <v>52</v>
      </c>
      <c r="O8" s="2">
        <v>71</v>
      </c>
      <c r="P8" s="2">
        <v>18</v>
      </c>
      <c r="Q8" s="2">
        <v>46</v>
      </c>
      <c r="R8" s="2">
        <v>64</v>
      </c>
      <c r="S8" s="2">
        <v>18</v>
      </c>
      <c r="T8" s="2">
        <v>18</v>
      </c>
      <c r="U8" s="2">
        <v>36</v>
      </c>
      <c r="V8" s="2">
        <v>54</v>
      </c>
      <c r="W8" s="2">
        <v>49</v>
      </c>
      <c r="X8" s="2">
        <v>103</v>
      </c>
      <c r="Y8" s="2">
        <v>467</v>
      </c>
      <c r="Z8" s="2">
        <f t="shared" si="0"/>
        <v>66.714285714285708</v>
      </c>
      <c r="AA8" s="9"/>
    </row>
    <row r="9" spans="1:33">
      <c r="A9" s="2">
        <v>4</v>
      </c>
      <c r="B9" s="3" t="s">
        <v>4</v>
      </c>
      <c r="C9" s="6" t="s">
        <v>16</v>
      </c>
      <c r="D9" s="2">
        <v>15</v>
      </c>
      <c r="E9" s="2">
        <v>41</v>
      </c>
      <c r="F9" s="2">
        <v>56</v>
      </c>
      <c r="G9" s="2">
        <v>15</v>
      </c>
      <c r="H9" s="2">
        <v>40</v>
      </c>
      <c r="I9" s="2">
        <v>55</v>
      </c>
      <c r="J9" s="2">
        <v>15</v>
      </c>
      <c r="K9" s="2">
        <v>56</v>
      </c>
      <c r="L9" s="2">
        <v>71</v>
      </c>
      <c r="M9" s="2">
        <v>15</v>
      </c>
      <c r="N9" s="2">
        <v>47</v>
      </c>
      <c r="O9" s="2">
        <v>62</v>
      </c>
      <c r="P9" s="2">
        <v>15</v>
      </c>
      <c r="Q9" s="2">
        <v>44</v>
      </c>
      <c r="R9" s="2">
        <v>59</v>
      </c>
      <c r="S9" s="2">
        <v>18</v>
      </c>
      <c r="T9" s="2">
        <v>18</v>
      </c>
      <c r="U9" s="2">
        <v>36</v>
      </c>
      <c r="V9" s="2">
        <v>49</v>
      </c>
      <c r="W9" s="2">
        <v>55</v>
      </c>
      <c r="X9" s="2">
        <v>104</v>
      </c>
      <c r="Y9" s="2">
        <v>443</v>
      </c>
      <c r="Z9" s="2">
        <f t="shared" si="0"/>
        <v>63.285714285714292</v>
      </c>
      <c r="AA9" s="9"/>
    </row>
    <row r="10" spans="1:33">
      <c r="A10" s="2">
        <v>5</v>
      </c>
      <c r="B10" s="3" t="s">
        <v>5</v>
      </c>
      <c r="C10" s="6" t="s">
        <v>17</v>
      </c>
      <c r="D10" s="2">
        <v>16</v>
      </c>
      <c r="E10" s="2">
        <v>38</v>
      </c>
      <c r="F10" s="2">
        <v>54</v>
      </c>
      <c r="G10" s="2">
        <v>18</v>
      </c>
      <c r="H10" s="2">
        <v>50</v>
      </c>
      <c r="I10" s="2">
        <v>68</v>
      </c>
      <c r="J10" s="2">
        <v>15</v>
      </c>
      <c r="K10" s="2">
        <v>48</v>
      </c>
      <c r="L10" s="2">
        <v>63</v>
      </c>
      <c r="M10" s="2">
        <v>18</v>
      </c>
      <c r="N10" s="2">
        <v>46</v>
      </c>
      <c r="O10" s="2">
        <v>64</v>
      </c>
      <c r="P10" s="2">
        <v>16</v>
      </c>
      <c r="Q10" s="2">
        <v>44</v>
      </c>
      <c r="R10" s="2">
        <v>60</v>
      </c>
      <c r="S10" s="2">
        <v>17</v>
      </c>
      <c r="T10" s="2">
        <v>17</v>
      </c>
      <c r="U10" s="2">
        <v>34</v>
      </c>
      <c r="V10" s="2">
        <v>51</v>
      </c>
      <c r="W10" s="2">
        <v>55</v>
      </c>
      <c r="X10" s="2">
        <v>106</v>
      </c>
      <c r="Y10" s="2">
        <v>449</v>
      </c>
      <c r="Z10" s="2">
        <f t="shared" si="0"/>
        <v>64.142857142857139</v>
      </c>
      <c r="AA10" s="9"/>
    </row>
    <row r="11" spans="1:33">
      <c r="A11" s="2">
        <v>6</v>
      </c>
      <c r="B11" s="3" t="s">
        <v>6</v>
      </c>
      <c r="C11" s="6" t="s">
        <v>18</v>
      </c>
      <c r="D11" s="2">
        <v>18</v>
      </c>
      <c r="E11" s="2">
        <v>53</v>
      </c>
      <c r="F11" s="2">
        <v>71</v>
      </c>
      <c r="G11" s="2">
        <v>19</v>
      </c>
      <c r="H11" s="2">
        <v>53</v>
      </c>
      <c r="I11" s="2">
        <v>72</v>
      </c>
      <c r="J11" s="2">
        <v>18</v>
      </c>
      <c r="K11" s="2">
        <v>52</v>
      </c>
      <c r="L11" s="2">
        <v>70</v>
      </c>
      <c r="M11" s="2">
        <v>19</v>
      </c>
      <c r="N11" s="2">
        <v>52</v>
      </c>
      <c r="O11" s="2">
        <v>71</v>
      </c>
      <c r="P11" s="2">
        <v>18</v>
      </c>
      <c r="Q11" s="2">
        <v>50</v>
      </c>
      <c r="R11" s="2">
        <v>68</v>
      </c>
      <c r="S11" s="2">
        <v>21</v>
      </c>
      <c r="T11" s="2">
        <v>22</v>
      </c>
      <c r="U11" s="2">
        <v>43</v>
      </c>
      <c r="V11" s="2">
        <v>56</v>
      </c>
      <c r="W11" s="2">
        <v>57</v>
      </c>
      <c r="X11" s="2">
        <v>113</v>
      </c>
      <c r="Y11" s="35">
        <v>508</v>
      </c>
      <c r="Z11" s="2">
        <f t="shared" si="0"/>
        <v>72.571428571428569</v>
      </c>
      <c r="AA11" s="16"/>
    </row>
    <row r="12" spans="1:33">
      <c r="A12" s="2">
        <v>7</v>
      </c>
      <c r="B12" s="3" t="s">
        <v>7</v>
      </c>
      <c r="C12" s="6" t="s">
        <v>19</v>
      </c>
      <c r="D12" s="2">
        <v>15</v>
      </c>
      <c r="E12" s="2">
        <v>39</v>
      </c>
      <c r="F12" s="18">
        <v>54</v>
      </c>
      <c r="G12" s="2">
        <v>16</v>
      </c>
      <c r="H12" s="2">
        <v>34</v>
      </c>
      <c r="I12" s="2">
        <v>50</v>
      </c>
      <c r="J12" s="2">
        <v>18</v>
      </c>
      <c r="K12" s="2">
        <v>43</v>
      </c>
      <c r="L12" s="2">
        <v>61</v>
      </c>
      <c r="M12" s="2">
        <v>15</v>
      </c>
      <c r="N12" s="2">
        <v>44</v>
      </c>
      <c r="O12" s="2">
        <v>59</v>
      </c>
      <c r="P12" s="2">
        <v>16</v>
      </c>
      <c r="Q12" s="2">
        <v>43</v>
      </c>
      <c r="R12" s="2">
        <v>59</v>
      </c>
      <c r="S12" s="2">
        <v>16</v>
      </c>
      <c r="T12" s="2">
        <v>39</v>
      </c>
      <c r="U12" s="2">
        <v>54</v>
      </c>
      <c r="V12" s="2">
        <v>51</v>
      </c>
      <c r="W12" s="2">
        <v>47</v>
      </c>
      <c r="X12" s="2">
        <v>98</v>
      </c>
      <c r="Y12" s="2">
        <v>421</v>
      </c>
      <c r="Z12" s="2">
        <v>60.14</v>
      </c>
      <c r="AA12" s="9"/>
    </row>
    <row r="13" spans="1:33">
      <c r="A13" s="2">
        <v>8</v>
      </c>
      <c r="B13" s="3" t="s">
        <v>8</v>
      </c>
      <c r="C13" s="6" t="s">
        <v>20</v>
      </c>
      <c r="D13" s="2">
        <v>15</v>
      </c>
      <c r="E13" s="2">
        <v>38</v>
      </c>
      <c r="F13" s="2">
        <v>53</v>
      </c>
      <c r="G13" s="2">
        <v>15</v>
      </c>
      <c r="H13" s="2">
        <v>39</v>
      </c>
      <c r="I13" s="2">
        <v>50</v>
      </c>
      <c r="J13" s="2">
        <v>15</v>
      </c>
      <c r="K13" s="2">
        <v>35</v>
      </c>
      <c r="L13" s="2">
        <v>50</v>
      </c>
      <c r="M13" s="2">
        <v>15</v>
      </c>
      <c r="N13" s="2">
        <v>44</v>
      </c>
      <c r="O13" s="2">
        <v>59</v>
      </c>
      <c r="P13" s="2">
        <v>15</v>
      </c>
      <c r="Q13" s="2">
        <v>46</v>
      </c>
      <c r="R13" s="2">
        <v>61</v>
      </c>
      <c r="S13" s="2">
        <v>18</v>
      </c>
      <c r="T13" s="2">
        <v>18</v>
      </c>
      <c r="U13" s="2">
        <v>36</v>
      </c>
      <c r="V13" s="2">
        <v>52</v>
      </c>
      <c r="W13" s="2">
        <v>38</v>
      </c>
      <c r="X13" s="2">
        <v>90</v>
      </c>
      <c r="Y13" s="2">
        <v>403</v>
      </c>
      <c r="Z13" s="2">
        <f>Y13/700*100</f>
        <v>57.571428571428577</v>
      </c>
      <c r="AA13" s="9"/>
    </row>
    <row r="14" spans="1:33">
      <c r="A14" s="2">
        <v>9</v>
      </c>
      <c r="B14" s="3" t="s">
        <v>9</v>
      </c>
      <c r="C14" s="6" t="s">
        <v>21</v>
      </c>
      <c r="D14" s="2">
        <v>17</v>
      </c>
      <c r="E14" s="2">
        <v>45</v>
      </c>
      <c r="F14" s="2">
        <v>62</v>
      </c>
      <c r="G14" s="2">
        <v>18</v>
      </c>
      <c r="H14" s="2">
        <v>42</v>
      </c>
      <c r="I14" s="2">
        <v>60</v>
      </c>
      <c r="J14" s="2">
        <v>18</v>
      </c>
      <c r="K14" s="2">
        <v>53</v>
      </c>
      <c r="L14" s="2">
        <v>71</v>
      </c>
      <c r="M14" s="2">
        <v>19</v>
      </c>
      <c r="N14" s="2">
        <v>50</v>
      </c>
      <c r="O14" s="2">
        <v>69</v>
      </c>
      <c r="P14" s="2">
        <v>18</v>
      </c>
      <c r="Q14" s="2">
        <v>46</v>
      </c>
      <c r="R14" s="2">
        <v>64</v>
      </c>
      <c r="S14" s="2">
        <v>22</v>
      </c>
      <c r="T14" s="2">
        <v>23</v>
      </c>
      <c r="U14" s="2">
        <v>45</v>
      </c>
      <c r="V14" s="2">
        <v>53</v>
      </c>
      <c r="W14" s="2">
        <v>55</v>
      </c>
      <c r="X14" s="2">
        <v>108</v>
      </c>
      <c r="Y14" s="2">
        <v>479</v>
      </c>
      <c r="Z14" s="2">
        <f t="shared" ref="Z14:Z33" si="1">Y14/700*100</f>
        <v>68.428571428571431</v>
      </c>
      <c r="AA14" s="9"/>
    </row>
    <row r="15" spans="1:33">
      <c r="A15" s="2">
        <v>10</v>
      </c>
      <c r="B15" s="3" t="s">
        <v>10</v>
      </c>
      <c r="C15" s="6" t="s">
        <v>22</v>
      </c>
      <c r="D15" s="2">
        <v>16</v>
      </c>
      <c r="E15" s="2">
        <v>42</v>
      </c>
      <c r="F15" s="2">
        <v>58</v>
      </c>
      <c r="G15" s="2">
        <v>16</v>
      </c>
      <c r="H15" s="2">
        <v>38</v>
      </c>
      <c r="I15" s="2">
        <v>54</v>
      </c>
      <c r="J15" s="2">
        <v>15</v>
      </c>
      <c r="K15" s="2">
        <v>44</v>
      </c>
      <c r="L15" s="2">
        <v>59</v>
      </c>
      <c r="M15" s="2">
        <v>18</v>
      </c>
      <c r="N15" s="2">
        <v>48</v>
      </c>
      <c r="O15" s="2">
        <v>66</v>
      </c>
      <c r="P15" s="2">
        <v>16</v>
      </c>
      <c r="Q15" s="2">
        <v>47</v>
      </c>
      <c r="R15" s="2">
        <v>63</v>
      </c>
      <c r="S15" s="2">
        <v>21</v>
      </c>
      <c r="T15" s="2">
        <v>21</v>
      </c>
      <c r="U15" s="2">
        <v>42</v>
      </c>
      <c r="V15" s="2">
        <v>51</v>
      </c>
      <c r="W15" s="2">
        <v>52</v>
      </c>
      <c r="X15" s="2">
        <v>103</v>
      </c>
      <c r="Y15" s="2">
        <v>445</v>
      </c>
      <c r="Z15" s="2">
        <f t="shared" si="1"/>
        <v>63.571428571428569</v>
      </c>
      <c r="AA15" s="9"/>
    </row>
    <row r="16" spans="1:33">
      <c r="A16" s="2">
        <v>11</v>
      </c>
      <c r="B16" s="3" t="s">
        <v>11</v>
      </c>
      <c r="C16" s="6" t="s">
        <v>23</v>
      </c>
      <c r="D16" s="2">
        <v>19</v>
      </c>
      <c r="E16" s="2">
        <v>57</v>
      </c>
      <c r="F16" s="2">
        <v>76</v>
      </c>
      <c r="G16" s="2">
        <v>19</v>
      </c>
      <c r="H16" s="2">
        <v>47</v>
      </c>
      <c r="I16" s="2">
        <v>66</v>
      </c>
      <c r="J16" s="2">
        <v>19</v>
      </c>
      <c r="K16" s="2">
        <v>56</v>
      </c>
      <c r="L16" s="2">
        <v>75</v>
      </c>
      <c r="M16" s="2">
        <v>20</v>
      </c>
      <c r="N16" s="2">
        <v>52</v>
      </c>
      <c r="O16" s="2">
        <v>75</v>
      </c>
      <c r="P16" s="2">
        <v>19</v>
      </c>
      <c r="Q16" s="2">
        <v>47</v>
      </c>
      <c r="R16" s="2">
        <v>66</v>
      </c>
      <c r="S16" s="2">
        <v>22</v>
      </c>
      <c r="T16" s="2">
        <v>23</v>
      </c>
      <c r="U16" s="2">
        <v>45</v>
      </c>
      <c r="V16" s="2">
        <v>52</v>
      </c>
      <c r="W16" s="2">
        <v>61</v>
      </c>
      <c r="X16" s="2">
        <v>113</v>
      </c>
      <c r="Y16" s="2">
        <v>513</v>
      </c>
      <c r="Z16" s="2">
        <f t="shared" si="1"/>
        <v>73.285714285714292</v>
      </c>
      <c r="AA16" s="9"/>
    </row>
    <row r="17" spans="1:27">
      <c r="A17" s="2">
        <v>12</v>
      </c>
      <c r="B17" s="3" t="s">
        <v>12</v>
      </c>
      <c r="C17" s="6" t="s">
        <v>24</v>
      </c>
      <c r="D17" s="2">
        <v>15</v>
      </c>
      <c r="E17" s="2">
        <v>39</v>
      </c>
      <c r="F17" s="2">
        <v>54</v>
      </c>
      <c r="G17" s="2">
        <v>16</v>
      </c>
      <c r="H17" s="2">
        <v>43</v>
      </c>
      <c r="I17" s="2">
        <v>59</v>
      </c>
      <c r="J17" s="2">
        <v>15</v>
      </c>
      <c r="K17" s="2">
        <v>49</v>
      </c>
      <c r="L17" s="2">
        <v>64</v>
      </c>
      <c r="M17" s="2">
        <v>15</v>
      </c>
      <c r="N17" s="2">
        <v>46</v>
      </c>
      <c r="O17" s="2">
        <v>61</v>
      </c>
      <c r="P17" s="2">
        <v>15</v>
      </c>
      <c r="Q17" s="2">
        <v>48</v>
      </c>
      <c r="R17" s="2">
        <v>63</v>
      </c>
      <c r="S17" s="2">
        <v>20</v>
      </c>
      <c r="T17" s="2">
        <v>20</v>
      </c>
      <c r="U17" s="2">
        <v>40</v>
      </c>
      <c r="V17" s="2">
        <v>48</v>
      </c>
      <c r="W17" s="2">
        <v>52</v>
      </c>
      <c r="X17" s="2">
        <v>100</v>
      </c>
      <c r="Y17" s="2">
        <v>441</v>
      </c>
      <c r="Z17" s="2">
        <f t="shared" si="1"/>
        <v>63</v>
      </c>
      <c r="AA17" s="9"/>
    </row>
    <row r="18" spans="1:27">
      <c r="A18" s="2">
        <v>13</v>
      </c>
      <c r="B18" s="4" t="s">
        <v>26</v>
      </c>
      <c r="C18" s="6" t="s">
        <v>41</v>
      </c>
      <c r="D18" s="2">
        <v>17</v>
      </c>
      <c r="E18" s="2">
        <v>38</v>
      </c>
      <c r="F18" s="2">
        <v>55</v>
      </c>
      <c r="G18" s="2">
        <v>15</v>
      </c>
      <c r="H18" s="2">
        <v>40</v>
      </c>
      <c r="I18" s="2">
        <v>55</v>
      </c>
      <c r="J18" s="2">
        <v>15</v>
      </c>
      <c r="K18" s="2">
        <v>43</v>
      </c>
      <c r="L18" s="2">
        <v>58</v>
      </c>
      <c r="M18" s="2">
        <v>16</v>
      </c>
      <c r="N18" s="2">
        <v>48</v>
      </c>
      <c r="O18" s="2">
        <v>64</v>
      </c>
      <c r="P18" s="2">
        <v>15</v>
      </c>
      <c r="Q18" s="2">
        <v>45</v>
      </c>
      <c r="R18" s="2">
        <v>60</v>
      </c>
      <c r="S18" s="2">
        <v>19</v>
      </c>
      <c r="T18" s="2">
        <v>19</v>
      </c>
      <c r="U18" s="2">
        <v>38</v>
      </c>
      <c r="V18" s="2">
        <v>51</v>
      </c>
      <c r="W18" s="2">
        <v>47</v>
      </c>
      <c r="X18" s="2">
        <v>98</v>
      </c>
      <c r="Y18" s="2">
        <v>428</v>
      </c>
      <c r="Z18" s="2">
        <f t="shared" si="1"/>
        <v>61.142857142857146</v>
      </c>
      <c r="AA18" s="9"/>
    </row>
    <row r="19" spans="1:27">
      <c r="A19" s="2">
        <v>14</v>
      </c>
      <c r="B19" s="5" t="s">
        <v>27</v>
      </c>
      <c r="C19" s="6" t="s">
        <v>42</v>
      </c>
      <c r="D19" s="2">
        <v>18</v>
      </c>
      <c r="E19" s="2">
        <v>49</v>
      </c>
      <c r="F19" s="2">
        <v>67</v>
      </c>
      <c r="G19" s="2">
        <v>18</v>
      </c>
      <c r="H19" s="2">
        <v>42</v>
      </c>
      <c r="I19" s="2">
        <v>60</v>
      </c>
      <c r="J19" s="2">
        <v>19</v>
      </c>
      <c r="K19" s="2">
        <v>47</v>
      </c>
      <c r="L19" s="2">
        <v>66</v>
      </c>
      <c r="M19" s="2">
        <v>17</v>
      </c>
      <c r="N19" s="2">
        <v>48</v>
      </c>
      <c r="O19" s="2">
        <v>65</v>
      </c>
      <c r="P19" s="2">
        <v>18</v>
      </c>
      <c r="Q19" s="2">
        <v>46</v>
      </c>
      <c r="R19" s="2">
        <v>64</v>
      </c>
      <c r="S19" s="2">
        <v>21</v>
      </c>
      <c r="T19" s="2">
        <v>22</v>
      </c>
      <c r="U19" s="2">
        <v>43</v>
      </c>
      <c r="V19" s="2">
        <v>55</v>
      </c>
      <c r="W19" s="2">
        <v>48</v>
      </c>
      <c r="X19" s="2">
        <v>103</v>
      </c>
      <c r="Y19" s="2">
        <v>468</v>
      </c>
      <c r="Z19" s="2">
        <f t="shared" si="1"/>
        <v>66.857142857142861</v>
      </c>
      <c r="AA19" s="9"/>
    </row>
    <row r="20" spans="1:27">
      <c r="A20" s="2">
        <v>15</v>
      </c>
      <c r="B20" s="5" t="s">
        <v>28</v>
      </c>
      <c r="C20" s="6" t="s">
        <v>43</v>
      </c>
      <c r="D20" s="2">
        <v>19</v>
      </c>
      <c r="E20" s="2">
        <v>52</v>
      </c>
      <c r="F20" s="2">
        <v>71</v>
      </c>
      <c r="G20" s="2">
        <v>19</v>
      </c>
      <c r="H20" s="2">
        <v>46</v>
      </c>
      <c r="I20" s="2">
        <v>65</v>
      </c>
      <c r="J20" s="2">
        <v>19</v>
      </c>
      <c r="K20" s="2">
        <v>45</v>
      </c>
      <c r="L20" s="2">
        <v>64</v>
      </c>
      <c r="M20" s="2">
        <v>19</v>
      </c>
      <c r="N20" s="2">
        <v>51</v>
      </c>
      <c r="O20" s="2">
        <v>70</v>
      </c>
      <c r="P20" s="2">
        <v>18</v>
      </c>
      <c r="Q20" s="2">
        <v>45</v>
      </c>
      <c r="R20" s="2">
        <v>63</v>
      </c>
      <c r="S20" s="2">
        <v>20</v>
      </c>
      <c r="T20" s="2">
        <v>20</v>
      </c>
      <c r="U20" s="2">
        <v>40</v>
      </c>
      <c r="V20" s="2">
        <v>56</v>
      </c>
      <c r="W20" s="2">
        <v>53</v>
      </c>
      <c r="X20" s="2">
        <v>109</v>
      </c>
      <c r="Y20" s="2">
        <v>482</v>
      </c>
      <c r="Z20" s="2">
        <f t="shared" si="1"/>
        <v>68.857142857142861</v>
      </c>
      <c r="AA20" s="9"/>
    </row>
    <row r="21" spans="1:27">
      <c r="A21" s="2">
        <v>16</v>
      </c>
      <c r="B21" s="5" t="s">
        <v>29</v>
      </c>
      <c r="C21" s="6" t="s">
        <v>44</v>
      </c>
      <c r="D21" s="2">
        <v>15</v>
      </c>
      <c r="E21" s="2">
        <v>35</v>
      </c>
      <c r="F21" s="2">
        <v>50</v>
      </c>
      <c r="G21" s="2">
        <v>17</v>
      </c>
      <c r="H21" s="2">
        <v>39</v>
      </c>
      <c r="I21" s="2">
        <v>56</v>
      </c>
      <c r="J21" s="2">
        <v>15</v>
      </c>
      <c r="K21" s="2">
        <v>46</v>
      </c>
      <c r="L21" s="2">
        <v>61</v>
      </c>
      <c r="M21" s="2">
        <v>17</v>
      </c>
      <c r="N21" s="2">
        <v>40</v>
      </c>
      <c r="O21" s="2">
        <v>57</v>
      </c>
      <c r="P21" s="2">
        <v>16</v>
      </c>
      <c r="Q21" s="2">
        <v>43</v>
      </c>
      <c r="R21" s="2">
        <v>59</v>
      </c>
      <c r="S21" s="2">
        <v>19</v>
      </c>
      <c r="T21" s="2">
        <v>19</v>
      </c>
      <c r="U21" s="2">
        <v>38</v>
      </c>
      <c r="V21" s="2">
        <v>52</v>
      </c>
      <c r="W21" s="2">
        <v>46</v>
      </c>
      <c r="X21" s="2">
        <v>98</v>
      </c>
      <c r="Y21" s="2">
        <v>419</v>
      </c>
      <c r="Z21" s="2">
        <f t="shared" si="1"/>
        <v>59.857142857142854</v>
      </c>
      <c r="AA21" s="9"/>
    </row>
    <row r="22" spans="1:27">
      <c r="A22" s="2">
        <v>17</v>
      </c>
      <c r="B22" s="5" t="s">
        <v>30</v>
      </c>
      <c r="C22" s="6" t="s">
        <v>45</v>
      </c>
      <c r="D22" s="2">
        <v>19</v>
      </c>
      <c r="E22" s="2">
        <v>51</v>
      </c>
      <c r="F22" s="2">
        <v>70</v>
      </c>
      <c r="G22" s="2">
        <v>19</v>
      </c>
      <c r="H22" s="2">
        <v>50</v>
      </c>
      <c r="I22" s="2">
        <v>69</v>
      </c>
      <c r="J22" s="2">
        <v>18</v>
      </c>
      <c r="K22" s="2">
        <v>50</v>
      </c>
      <c r="L22" s="2">
        <v>68</v>
      </c>
      <c r="M22" s="2">
        <v>19</v>
      </c>
      <c r="N22" s="2">
        <v>51</v>
      </c>
      <c r="O22" s="2">
        <v>70</v>
      </c>
      <c r="P22" s="2">
        <v>18</v>
      </c>
      <c r="Q22" s="2">
        <v>47</v>
      </c>
      <c r="R22" s="2">
        <v>65</v>
      </c>
      <c r="S22" s="2">
        <v>21</v>
      </c>
      <c r="T22" s="2">
        <v>22</v>
      </c>
      <c r="U22" s="2">
        <v>43</v>
      </c>
      <c r="V22" s="2">
        <v>57</v>
      </c>
      <c r="W22" s="2">
        <v>50</v>
      </c>
      <c r="X22" s="2">
        <v>107</v>
      </c>
      <c r="Y22" s="2">
        <v>492</v>
      </c>
      <c r="Z22" s="2">
        <f t="shared" si="1"/>
        <v>70.285714285714278</v>
      </c>
      <c r="AA22" s="9"/>
    </row>
    <row r="23" spans="1:27">
      <c r="A23" s="2">
        <v>18</v>
      </c>
      <c r="B23" s="5" t="s">
        <v>31</v>
      </c>
      <c r="C23" s="6" t="s">
        <v>46</v>
      </c>
      <c r="D23" s="2">
        <v>15</v>
      </c>
      <c r="E23" s="2">
        <v>35</v>
      </c>
      <c r="F23" s="2">
        <v>50</v>
      </c>
      <c r="G23" s="2">
        <v>15</v>
      </c>
      <c r="H23" s="2">
        <v>38</v>
      </c>
      <c r="I23" s="2">
        <v>53</v>
      </c>
      <c r="J23" s="2">
        <v>15</v>
      </c>
      <c r="K23" s="2">
        <v>43</v>
      </c>
      <c r="L23" s="2">
        <v>58</v>
      </c>
      <c r="M23" s="2">
        <v>16</v>
      </c>
      <c r="N23" s="2">
        <v>49</v>
      </c>
      <c r="O23" s="2">
        <v>65</v>
      </c>
      <c r="P23" s="2">
        <v>16</v>
      </c>
      <c r="Q23" s="2">
        <v>42</v>
      </c>
      <c r="R23" s="2">
        <v>58</v>
      </c>
      <c r="S23" s="2">
        <v>18</v>
      </c>
      <c r="T23" s="2">
        <v>18</v>
      </c>
      <c r="U23" s="2">
        <v>36</v>
      </c>
      <c r="V23" s="2">
        <v>47</v>
      </c>
      <c r="W23" s="2">
        <v>44</v>
      </c>
      <c r="X23" s="2">
        <v>91</v>
      </c>
      <c r="Y23" s="2">
        <v>411</v>
      </c>
      <c r="Z23" s="2">
        <f t="shared" si="1"/>
        <v>58.714285714285722</v>
      </c>
      <c r="AA23" s="9"/>
    </row>
    <row r="24" spans="1:27">
      <c r="A24" s="2">
        <v>19</v>
      </c>
      <c r="B24" s="5" t="s">
        <v>32</v>
      </c>
      <c r="C24" s="6" t="s">
        <v>47</v>
      </c>
      <c r="D24" s="2">
        <v>17</v>
      </c>
      <c r="E24" s="2">
        <v>35</v>
      </c>
      <c r="F24" s="34">
        <v>52</v>
      </c>
      <c r="G24" s="2">
        <v>15</v>
      </c>
      <c r="H24" s="2">
        <v>38</v>
      </c>
      <c r="I24" s="2">
        <v>53</v>
      </c>
      <c r="J24" s="2">
        <v>15</v>
      </c>
      <c r="K24" s="2">
        <v>52</v>
      </c>
      <c r="L24" s="34">
        <v>67</v>
      </c>
      <c r="M24" s="2">
        <v>16</v>
      </c>
      <c r="N24" s="2">
        <v>46</v>
      </c>
      <c r="O24" s="2">
        <v>62</v>
      </c>
      <c r="P24" s="2">
        <v>16</v>
      </c>
      <c r="Q24" s="2">
        <v>45</v>
      </c>
      <c r="R24" s="2">
        <v>61</v>
      </c>
      <c r="S24" s="2">
        <v>18</v>
      </c>
      <c r="T24" s="2">
        <v>18</v>
      </c>
      <c r="U24" s="2">
        <v>36</v>
      </c>
      <c r="V24" s="2">
        <v>54</v>
      </c>
      <c r="W24" s="2">
        <v>46</v>
      </c>
      <c r="X24" s="2">
        <v>100</v>
      </c>
      <c r="Y24" s="2">
        <v>431</v>
      </c>
      <c r="Z24" s="2">
        <f t="shared" si="1"/>
        <v>61.571428571428577</v>
      </c>
      <c r="AA24" s="9"/>
    </row>
    <row r="25" spans="1:27">
      <c r="A25" s="2">
        <v>20</v>
      </c>
      <c r="B25" s="5" t="s">
        <v>33</v>
      </c>
      <c r="C25" s="6" t="s">
        <v>48</v>
      </c>
      <c r="D25" s="2">
        <v>19</v>
      </c>
      <c r="E25" s="2">
        <v>51</v>
      </c>
      <c r="F25" s="2">
        <v>70</v>
      </c>
      <c r="G25" s="2">
        <v>15</v>
      </c>
      <c r="H25" s="2">
        <v>38</v>
      </c>
      <c r="I25" s="2">
        <v>53</v>
      </c>
      <c r="J25" s="2">
        <v>15</v>
      </c>
      <c r="K25" s="2">
        <v>57</v>
      </c>
      <c r="L25" s="2">
        <v>72</v>
      </c>
      <c r="M25" s="2">
        <v>17</v>
      </c>
      <c r="N25" s="2">
        <v>43</v>
      </c>
      <c r="O25" s="2">
        <v>60</v>
      </c>
      <c r="P25" s="2">
        <v>18</v>
      </c>
      <c r="Q25" s="2">
        <v>46</v>
      </c>
      <c r="R25" s="2">
        <v>64</v>
      </c>
      <c r="S25" s="2">
        <v>20</v>
      </c>
      <c r="T25" s="2">
        <v>20</v>
      </c>
      <c r="U25" s="2">
        <v>40</v>
      </c>
      <c r="V25" s="2">
        <v>55</v>
      </c>
      <c r="W25" s="2">
        <v>42</v>
      </c>
      <c r="X25" s="2">
        <v>97</v>
      </c>
      <c r="Y25" s="2">
        <v>456</v>
      </c>
      <c r="Z25" s="2">
        <f t="shared" si="1"/>
        <v>65.142857142857153</v>
      </c>
      <c r="AA25" s="9"/>
    </row>
    <row r="26" spans="1:27">
      <c r="A26" s="2">
        <v>21</v>
      </c>
      <c r="B26" s="5" t="s">
        <v>34</v>
      </c>
      <c r="C26" s="6" t="s">
        <v>49</v>
      </c>
      <c r="D26" s="2">
        <v>15</v>
      </c>
      <c r="E26" s="2">
        <v>40</v>
      </c>
      <c r="F26" s="2">
        <v>55</v>
      </c>
      <c r="G26" s="2">
        <v>15</v>
      </c>
      <c r="H26" s="2">
        <v>35</v>
      </c>
      <c r="I26" s="2">
        <v>50</v>
      </c>
      <c r="J26" s="2">
        <v>15</v>
      </c>
      <c r="K26" s="2">
        <v>59</v>
      </c>
      <c r="L26" s="2">
        <v>74</v>
      </c>
      <c r="M26" s="2">
        <v>15</v>
      </c>
      <c r="N26" s="2">
        <v>44</v>
      </c>
      <c r="O26" s="2">
        <v>59</v>
      </c>
      <c r="P26" s="2">
        <v>15</v>
      </c>
      <c r="Q26" s="2">
        <v>42</v>
      </c>
      <c r="R26" s="2">
        <v>57</v>
      </c>
      <c r="S26" s="2">
        <v>19</v>
      </c>
      <c r="T26" s="2">
        <v>19</v>
      </c>
      <c r="U26" s="2">
        <v>38</v>
      </c>
      <c r="V26" s="2">
        <v>49</v>
      </c>
      <c r="W26" s="2">
        <v>53</v>
      </c>
      <c r="X26" s="2">
        <v>102</v>
      </c>
      <c r="Y26" s="2">
        <v>435</v>
      </c>
      <c r="Z26" s="2">
        <f t="shared" si="1"/>
        <v>62.142857142857146</v>
      </c>
      <c r="AA26" s="9"/>
    </row>
    <row r="27" spans="1:27">
      <c r="A27" s="2">
        <v>22</v>
      </c>
      <c r="B27" s="5" t="s">
        <v>35</v>
      </c>
      <c r="C27" s="6" t="s">
        <v>50</v>
      </c>
      <c r="D27" s="2">
        <v>15</v>
      </c>
      <c r="E27" s="2">
        <v>41</v>
      </c>
      <c r="F27" s="2">
        <v>56</v>
      </c>
      <c r="G27" s="2">
        <v>17</v>
      </c>
      <c r="H27" s="2">
        <v>44</v>
      </c>
      <c r="I27" s="2">
        <v>61</v>
      </c>
      <c r="J27" s="2">
        <v>15</v>
      </c>
      <c r="K27" s="2">
        <v>50</v>
      </c>
      <c r="L27" s="2">
        <v>65</v>
      </c>
      <c r="M27" s="2">
        <v>15</v>
      </c>
      <c r="N27" s="2">
        <v>53</v>
      </c>
      <c r="O27" s="2">
        <v>68</v>
      </c>
      <c r="P27" s="2">
        <v>16</v>
      </c>
      <c r="Q27" s="2">
        <v>43</v>
      </c>
      <c r="R27" s="2">
        <v>59</v>
      </c>
      <c r="S27" s="2">
        <v>19</v>
      </c>
      <c r="T27" s="2">
        <v>19</v>
      </c>
      <c r="U27" s="2">
        <v>38</v>
      </c>
      <c r="V27" s="2">
        <v>52</v>
      </c>
      <c r="W27" s="2">
        <v>51</v>
      </c>
      <c r="X27" s="2">
        <v>103</v>
      </c>
      <c r="Y27" s="2">
        <v>450</v>
      </c>
      <c r="Z27" s="2">
        <f t="shared" si="1"/>
        <v>64.285714285714292</v>
      </c>
      <c r="AA27" s="9"/>
    </row>
    <row r="28" spans="1:27">
      <c r="A28" s="2">
        <v>23</v>
      </c>
      <c r="B28" s="5" t="s">
        <v>36</v>
      </c>
      <c r="C28" s="6" t="s">
        <v>51</v>
      </c>
      <c r="D28" s="2">
        <v>18</v>
      </c>
      <c r="E28" s="2">
        <v>43</v>
      </c>
      <c r="F28" s="2">
        <v>61</v>
      </c>
      <c r="G28" s="2">
        <v>17</v>
      </c>
      <c r="H28" s="2">
        <v>47</v>
      </c>
      <c r="I28" s="2">
        <v>64</v>
      </c>
      <c r="J28" s="2">
        <v>17</v>
      </c>
      <c r="K28" s="2">
        <v>52</v>
      </c>
      <c r="L28" s="2">
        <v>69</v>
      </c>
      <c r="M28" s="2">
        <v>18</v>
      </c>
      <c r="N28" s="2">
        <v>52</v>
      </c>
      <c r="O28" s="2">
        <v>70</v>
      </c>
      <c r="P28" s="2">
        <v>18</v>
      </c>
      <c r="Q28" s="2">
        <v>53</v>
      </c>
      <c r="R28" s="2">
        <v>52</v>
      </c>
      <c r="S28" s="2">
        <v>18</v>
      </c>
      <c r="T28" s="2">
        <v>18</v>
      </c>
      <c r="U28" s="2">
        <v>36</v>
      </c>
      <c r="V28" s="2">
        <v>57</v>
      </c>
      <c r="W28" s="2">
        <v>51</v>
      </c>
      <c r="X28" s="2">
        <v>108</v>
      </c>
      <c r="Y28" s="2">
        <v>479</v>
      </c>
      <c r="Z28" s="2">
        <f t="shared" si="1"/>
        <v>68.428571428571431</v>
      </c>
      <c r="AA28" s="9"/>
    </row>
    <row r="29" spans="1:27">
      <c r="A29" s="2">
        <v>24</v>
      </c>
      <c r="B29" s="5" t="s">
        <v>37</v>
      </c>
      <c r="C29" s="6" t="s">
        <v>52</v>
      </c>
      <c r="D29" s="2">
        <v>15</v>
      </c>
      <c r="E29" s="2">
        <v>39</v>
      </c>
      <c r="F29" s="2">
        <v>54</v>
      </c>
      <c r="G29" s="2">
        <v>17</v>
      </c>
      <c r="H29" s="2">
        <v>44</v>
      </c>
      <c r="I29" s="2">
        <v>61</v>
      </c>
      <c r="J29" s="2">
        <v>15</v>
      </c>
      <c r="K29" s="2">
        <v>54</v>
      </c>
      <c r="L29" s="2">
        <v>69</v>
      </c>
      <c r="M29" s="2">
        <v>15</v>
      </c>
      <c r="N29" s="2">
        <v>50</v>
      </c>
      <c r="O29" s="2">
        <v>65</v>
      </c>
      <c r="P29" s="2">
        <v>15</v>
      </c>
      <c r="Q29" s="2">
        <v>46</v>
      </c>
      <c r="R29" s="2">
        <v>61</v>
      </c>
      <c r="S29" s="2">
        <v>18</v>
      </c>
      <c r="T29" s="2">
        <v>18</v>
      </c>
      <c r="U29" s="2">
        <v>36</v>
      </c>
      <c r="V29" s="2">
        <v>49</v>
      </c>
      <c r="W29" s="2">
        <v>50</v>
      </c>
      <c r="X29" s="2">
        <v>99</v>
      </c>
      <c r="Y29" s="2">
        <v>445</v>
      </c>
      <c r="Z29" s="2">
        <f t="shared" si="1"/>
        <v>63.571428571428569</v>
      </c>
      <c r="AA29" s="9"/>
    </row>
    <row r="30" spans="1:27">
      <c r="A30" s="2">
        <v>25</v>
      </c>
      <c r="B30" s="5" t="s">
        <v>38</v>
      </c>
      <c r="C30" s="6" t="s">
        <v>53</v>
      </c>
      <c r="D30" s="2">
        <v>18</v>
      </c>
      <c r="E30" s="2">
        <v>41</v>
      </c>
      <c r="F30" s="2">
        <v>59</v>
      </c>
      <c r="G30" s="2">
        <v>17</v>
      </c>
      <c r="H30" s="2">
        <v>38</v>
      </c>
      <c r="I30" s="2">
        <v>55</v>
      </c>
      <c r="J30" s="2">
        <v>17</v>
      </c>
      <c r="K30" s="2">
        <v>47</v>
      </c>
      <c r="L30" s="2">
        <v>64</v>
      </c>
      <c r="M30" s="2">
        <v>16</v>
      </c>
      <c r="N30" s="2">
        <v>50</v>
      </c>
      <c r="O30" s="2">
        <v>66</v>
      </c>
      <c r="P30" s="2">
        <v>18</v>
      </c>
      <c r="Q30" s="2">
        <v>50</v>
      </c>
      <c r="R30" s="2">
        <v>68</v>
      </c>
      <c r="S30" s="2">
        <v>19</v>
      </c>
      <c r="T30" s="2">
        <v>19</v>
      </c>
      <c r="U30" s="2">
        <v>38</v>
      </c>
      <c r="V30" s="2">
        <v>50</v>
      </c>
      <c r="W30" s="2">
        <v>53</v>
      </c>
      <c r="X30" s="2">
        <v>103</v>
      </c>
      <c r="Y30" s="2">
        <v>453</v>
      </c>
      <c r="Z30" s="2">
        <f t="shared" si="1"/>
        <v>64.714285714285708</v>
      </c>
      <c r="AA30" s="9"/>
    </row>
    <row r="31" spans="1:27">
      <c r="A31" s="2">
        <v>26</v>
      </c>
      <c r="B31" s="5" t="s">
        <v>39</v>
      </c>
      <c r="C31" s="27" t="s">
        <v>54</v>
      </c>
      <c r="D31" s="2">
        <v>17</v>
      </c>
      <c r="E31" s="2">
        <v>55</v>
      </c>
      <c r="F31" s="2">
        <v>72</v>
      </c>
      <c r="G31" s="2">
        <v>16</v>
      </c>
      <c r="H31" s="2">
        <v>38</v>
      </c>
      <c r="I31" s="2">
        <v>54</v>
      </c>
      <c r="J31" s="2">
        <v>15</v>
      </c>
      <c r="K31" s="2">
        <v>42</v>
      </c>
      <c r="L31" s="2">
        <v>57</v>
      </c>
      <c r="M31" s="2">
        <v>15</v>
      </c>
      <c r="N31" s="2">
        <v>41</v>
      </c>
      <c r="O31" s="2">
        <v>56</v>
      </c>
      <c r="P31" s="2">
        <v>15</v>
      </c>
      <c r="Q31" s="2">
        <v>46</v>
      </c>
      <c r="R31" s="2">
        <v>61</v>
      </c>
      <c r="S31" s="2">
        <v>18</v>
      </c>
      <c r="T31" s="2">
        <v>18</v>
      </c>
      <c r="U31" s="2">
        <v>36</v>
      </c>
      <c r="V31" s="2">
        <v>48</v>
      </c>
      <c r="W31" s="2">
        <v>47</v>
      </c>
      <c r="X31" s="2">
        <v>95</v>
      </c>
      <c r="Y31" s="2">
        <v>431</v>
      </c>
      <c r="Z31" s="2">
        <f t="shared" si="1"/>
        <v>61.571428571428577</v>
      </c>
      <c r="AA31" s="9"/>
    </row>
    <row r="32" spans="1:27">
      <c r="A32" s="2">
        <v>27</v>
      </c>
      <c r="B32" s="5" t="s">
        <v>40</v>
      </c>
      <c r="C32" s="6" t="s">
        <v>55</v>
      </c>
      <c r="D32" s="2">
        <v>18</v>
      </c>
      <c r="E32" s="2">
        <v>43</v>
      </c>
      <c r="F32" s="2">
        <v>61</v>
      </c>
      <c r="G32" s="2">
        <v>18</v>
      </c>
      <c r="H32" s="2">
        <v>43</v>
      </c>
      <c r="I32" s="2">
        <v>61</v>
      </c>
      <c r="J32" s="2">
        <v>18</v>
      </c>
      <c r="K32" s="2">
        <v>51</v>
      </c>
      <c r="L32" s="2">
        <v>69</v>
      </c>
      <c r="M32" s="2">
        <v>18</v>
      </c>
      <c r="N32" s="2">
        <v>51</v>
      </c>
      <c r="O32" s="2">
        <v>69</v>
      </c>
      <c r="P32" s="2">
        <v>18</v>
      </c>
      <c r="Q32" s="2">
        <v>47</v>
      </c>
      <c r="R32" s="2">
        <v>65</v>
      </c>
      <c r="S32" s="2">
        <v>19</v>
      </c>
      <c r="T32" s="2">
        <v>19</v>
      </c>
      <c r="U32" s="2">
        <v>38</v>
      </c>
      <c r="V32" s="2">
        <v>52</v>
      </c>
      <c r="W32" s="2">
        <v>47</v>
      </c>
      <c r="X32" s="2">
        <v>99</v>
      </c>
      <c r="Y32" s="2">
        <v>462</v>
      </c>
      <c r="Z32" s="2">
        <f t="shared" si="1"/>
        <v>66</v>
      </c>
      <c r="AA32" s="9"/>
    </row>
    <row r="33" spans="1:27">
      <c r="A33" s="2">
        <v>28</v>
      </c>
      <c r="B33" s="4" t="s">
        <v>65</v>
      </c>
      <c r="C33" s="7" t="s">
        <v>66</v>
      </c>
      <c r="D33" s="2">
        <v>20</v>
      </c>
      <c r="E33" s="2">
        <v>57</v>
      </c>
      <c r="F33" s="2">
        <v>77</v>
      </c>
      <c r="G33" s="2">
        <v>18</v>
      </c>
      <c r="H33" s="2">
        <v>44</v>
      </c>
      <c r="I33" s="2">
        <v>62</v>
      </c>
      <c r="J33" s="2">
        <v>20</v>
      </c>
      <c r="K33" s="2">
        <v>49</v>
      </c>
      <c r="L33" s="2">
        <v>69</v>
      </c>
      <c r="M33" s="2">
        <v>16</v>
      </c>
      <c r="N33" s="2">
        <v>48</v>
      </c>
      <c r="O33" s="2">
        <v>64</v>
      </c>
      <c r="P33" s="2">
        <v>18</v>
      </c>
      <c r="Q33" s="2">
        <v>57</v>
      </c>
      <c r="R33" s="2">
        <v>75</v>
      </c>
      <c r="S33" s="2">
        <v>19</v>
      </c>
      <c r="T33" s="2">
        <v>20</v>
      </c>
      <c r="U33" s="2">
        <v>39</v>
      </c>
      <c r="V33" s="2">
        <v>56</v>
      </c>
      <c r="W33" s="2">
        <v>49</v>
      </c>
      <c r="X33" s="2">
        <v>105</v>
      </c>
      <c r="Y33" s="2">
        <v>491</v>
      </c>
      <c r="Z33" s="2">
        <f t="shared" si="1"/>
        <v>70.142857142857139</v>
      </c>
      <c r="AA33" s="9"/>
    </row>
    <row r="34" spans="1:27" ht="15.75">
      <c r="A34" s="28"/>
      <c r="B34" s="38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5.75">
      <c r="C35" s="19" t="s">
        <v>67</v>
      </c>
      <c r="D35" s="19"/>
      <c r="E35" s="19"/>
      <c r="F35" s="96"/>
      <c r="G35" s="96"/>
    </row>
    <row r="36" spans="1:27" ht="15.75">
      <c r="C36" s="97" t="s">
        <v>68</v>
      </c>
      <c r="D36" s="97"/>
      <c r="E36" s="97"/>
      <c r="F36" s="96"/>
      <c r="G36" s="96"/>
      <c r="W36" s="17"/>
    </row>
    <row r="37" spans="1:27" ht="15.75">
      <c r="C37" s="97" t="s">
        <v>69</v>
      </c>
      <c r="D37" s="97"/>
      <c r="E37" s="97"/>
      <c r="F37" s="96"/>
      <c r="G37" s="96"/>
      <c r="W37" s="17"/>
      <c r="Y37" s="102" t="s">
        <v>72</v>
      </c>
      <c r="Z37" s="102"/>
      <c r="AA37" s="102"/>
    </row>
    <row r="38" spans="1:27" ht="15.75">
      <c r="C38" s="97" t="s">
        <v>138</v>
      </c>
      <c r="D38" s="97"/>
      <c r="E38" s="97"/>
      <c r="F38" s="96"/>
      <c r="G38" s="96"/>
      <c r="W38" s="17"/>
      <c r="Y38" s="102"/>
      <c r="Z38" s="102"/>
      <c r="AA38" s="102"/>
    </row>
    <row r="39" spans="1:27" ht="15.75">
      <c r="C39" s="21" t="s">
        <v>70</v>
      </c>
      <c r="D39" s="21"/>
      <c r="E39" s="21"/>
      <c r="F39" s="96" t="s">
        <v>71</v>
      </c>
      <c r="G39" s="96"/>
      <c r="W39" s="17"/>
      <c r="Y39" s="102"/>
      <c r="Z39" s="102"/>
      <c r="AA39" s="102"/>
    </row>
    <row r="40" spans="1:27">
      <c r="W40" s="17"/>
      <c r="Y40" s="102"/>
      <c r="Z40" s="102"/>
      <c r="AA40" s="102"/>
    </row>
    <row r="41" spans="1:27">
      <c r="R41" s="17"/>
      <c r="S41" s="17"/>
      <c r="T41" s="17"/>
      <c r="U41" s="17"/>
      <c r="V41" s="17"/>
      <c r="W41" s="17"/>
      <c r="Y41" s="102"/>
      <c r="Z41" s="102"/>
      <c r="AA41" s="102"/>
    </row>
    <row r="45" spans="1:27" s="30" customFormat="1">
      <c r="B45" s="28"/>
      <c r="C45" s="29"/>
    </row>
    <row r="46" spans="1:27" s="30" customFormat="1">
      <c r="B46" s="28"/>
      <c r="C46" s="29"/>
    </row>
    <row r="47" spans="1:27" s="30" customFormat="1">
      <c r="B47" s="28"/>
      <c r="C47" s="29"/>
    </row>
    <row r="48" spans="1:27" s="30" customFormat="1">
      <c r="B48" s="28"/>
      <c r="C48" s="29"/>
    </row>
    <row r="49" spans="2:3" s="30" customFormat="1">
      <c r="B49" s="28"/>
      <c r="C49" s="29"/>
    </row>
    <row r="50" spans="2:3" s="30" customFormat="1">
      <c r="B50" s="28"/>
      <c r="C50" s="29"/>
    </row>
    <row r="51" spans="2:3" s="30" customFormat="1">
      <c r="B51" s="28"/>
      <c r="C51" s="29"/>
    </row>
    <row r="52" spans="2:3" s="30" customFormat="1">
      <c r="B52" s="28"/>
      <c r="C52" s="29"/>
    </row>
    <row r="53" spans="2:3" s="30" customFormat="1">
      <c r="B53" s="28"/>
      <c r="C53" s="29"/>
    </row>
    <row r="54" spans="2:3" s="30" customFormat="1">
      <c r="B54" s="28"/>
      <c r="C54" s="29"/>
    </row>
    <row r="55" spans="2:3" s="30" customFormat="1">
      <c r="B55" s="28"/>
      <c r="C55" s="29"/>
    </row>
    <row r="56" spans="2:3" s="30" customFormat="1">
      <c r="B56" s="28"/>
      <c r="C56" s="29"/>
    </row>
    <row r="57" spans="2:3" s="30" customFormat="1">
      <c r="B57" s="28"/>
      <c r="C57" s="32"/>
    </row>
    <row r="58" spans="2:3" s="30" customFormat="1">
      <c r="B58" s="28"/>
      <c r="C58" s="29"/>
    </row>
    <row r="59" spans="2:3" s="30" customFormat="1">
      <c r="B59" s="28"/>
      <c r="C59" s="29"/>
    </row>
    <row r="60" spans="2:3" s="30" customFormat="1">
      <c r="B60" s="28"/>
      <c r="C60" s="29"/>
    </row>
    <row r="61" spans="2:3" s="30" customFormat="1">
      <c r="B61" s="28"/>
      <c r="C61" s="29"/>
    </row>
    <row r="62" spans="2:3" s="30" customFormat="1">
      <c r="B62" s="28"/>
      <c r="C62" s="29"/>
    </row>
    <row r="63" spans="2:3" s="30" customFormat="1">
      <c r="B63" s="28"/>
      <c r="C63" s="29"/>
    </row>
    <row r="64" spans="2:3" s="30" customFormat="1">
      <c r="B64" s="28"/>
      <c r="C64" s="29"/>
    </row>
    <row r="65" spans="2:3" s="30" customFormat="1">
      <c r="B65" s="28"/>
      <c r="C65" s="29"/>
    </row>
    <row r="66" spans="2:3" s="30" customFormat="1">
      <c r="B66" s="28"/>
      <c r="C66" s="29"/>
    </row>
    <row r="67" spans="2:3" s="30" customFormat="1">
      <c r="B67" s="28"/>
      <c r="C67" s="29"/>
    </row>
    <row r="68" spans="2:3" s="30" customFormat="1">
      <c r="B68" s="28"/>
      <c r="C68" s="29"/>
    </row>
    <row r="69" spans="2:3" s="30" customFormat="1">
      <c r="B69" s="28"/>
      <c r="C69" s="29"/>
    </row>
    <row r="70" spans="2:3" s="30" customFormat="1">
      <c r="B70" s="28"/>
      <c r="C70" s="29"/>
    </row>
    <row r="71" spans="2:3" s="30" customFormat="1">
      <c r="B71" s="28"/>
      <c r="C71" s="29"/>
    </row>
    <row r="72" spans="2:3" s="30" customFormat="1">
      <c r="B72" s="28"/>
      <c r="C72" s="29"/>
    </row>
    <row r="73" spans="2:3" s="30" customFormat="1">
      <c r="B73" s="28"/>
      <c r="C73" s="29"/>
    </row>
    <row r="74" spans="2:3" s="30" customFormat="1">
      <c r="B74" s="28"/>
      <c r="C74" s="29"/>
    </row>
    <row r="75" spans="2:3" s="30" customFormat="1">
      <c r="B75" s="28"/>
      <c r="C75" s="29"/>
    </row>
    <row r="76" spans="2:3" s="30" customFormat="1">
      <c r="B76" s="28"/>
      <c r="C76" s="29"/>
    </row>
    <row r="77" spans="2:3" s="30" customFormat="1">
      <c r="B77" s="28"/>
      <c r="C77" s="29"/>
    </row>
    <row r="78" spans="2:3" s="30" customFormat="1">
      <c r="C78" s="29"/>
    </row>
    <row r="79" spans="2:3" s="30" customFormat="1">
      <c r="C79" s="29"/>
    </row>
    <row r="80" spans="2:3" s="30" customFormat="1"/>
    <row r="81" s="30" customFormat="1"/>
    <row r="82" s="30" customFormat="1"/>
  </sheetData>
  <sortState ref="B51:C85">
    <sortCondition descending="1" ref="B51:B85"/>
  </sortState>
  <mergeCells count="25">
    <mergeCell ref="F35:G35"/>
    <mergeCell ref="F39:G39"/>
    <mergeCell ref="Y37:AA41"/>
    <mergeCell ref="V4:X4"/>
    <mergeCell ref="Y4:Y5"/>
    <mergeCell ref="Z4:Z5"/>
    <mergeCell ref="AA4:AA5"/>
    <mergeCell ref="S4:U4"/>
    <mergeCell ref="C36:E36"/>
    <mergeCell ref="F36:G36"/>
    <mergeCell ref="C37:E37"/>
    <mergeCell ref="F37:G37"/>
    <mergeCell ref="C38:E38"/>
    <mergeCell ref="F38:G38"/>
    <mergeCell ref="A1:AA1"/>
    <mergeCell ref="A3:AA3"/>
    <mergeCell ref="A4:A5"/>
    <mergeCell ref="B4:B5"/>
    <mergeCell ref="C4:C5"/>
    <mergeCell ref="D4:F4"/>
    <mergeCell ref="G4:I4"/>
    <mergeCell ref="J4:L4"/>
    <mergeCell ref="M4:O4"/>
    <mergeCell ref="P4:R4"/>
    <mergeCell ref="A2:AA2"/>
  </mergeCells>
  <pageMargins left="0.2" right="0.2" top="0.5" bottom="0.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81"/>
  <sheetViews>
    <sheetView tabSelected="1" topLeftCell="A2" zoomScale="80" zoomScaleNormal="80" workbookViewId="0">
      <selection activeCell="K23" sqref="K23"/>
    </sheetView>
  </sheetViews>
  <sheetFormatPr defaultRowHeight="15"/>
  <cols>
    <col min="1" max="1" width="4.140625" customWidth="1"/>
    <col min="2" max="2" width="13.42578125" customWidth="1"/>
    <col min="3" max="3" width="27" customWidth="1"/>
    <col min="4" max="29" width="4.5703125" customWidth="1"/>
    <col min="30" max="30" width="4.7109375" customWidth="1"/>
    <col min="31" max="31" width="6.85546875" customWidth="1"/>
    <col min="32" max="32" width="7.85546875" customWidth="1"/>
    <col min="33" max="33" width="8.5703125" customWidth="1"/>
    <col min="34" max="34" width="6.85546875" customWidth="1"/>
    <col min="35" max="35" width="11.42578125" bestFit="1" customWidth="1"/>
  </cols>
  <sheetData>
    <row r="1" spans="1:42" ht="18.75">
      <c r="A1" s="93" t="s">
        <v>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</row>
    <row r="2" spans="1:42" ht="18.75">
      <c r="A2" s="93" t="s">
        <v>163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</row>
    <row r="3" spans="1:42" ht="34.5" customHeight="1">
      <c r="A3" s="94" t="s">
        <v>168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</row>
    <row r="4" spans="1:42" ht="49.5" customHeight="1">
      <c r="A4" s="104" t="s">
        <v>74</v>
      </c>
      <c r="B4" s="84" t="s">
        <v>57</v>
      </c>
      <c r="C4" s="91" t="s">
        <v>0</v>
      </c>
      <c r="D4" s="84" t="s">
        <v>147</v>
      </c>
      <c r="E4" s="91"/>
      <c r="F4" s="91"/>
      <c r="G4" s="84" t="s">
        <v>148</v>
      </c>
      <c r="H4" s="91"/>
      <c r="I4" s="91"/>
      <c r="J4" s="84" t="s">
        <v>149</v>
      </c>
      <c r="K4" s="91"/>
      <c r="L4" s="91"/>
      <c r="M4" s="84" t="s">
        <v>150</v>
      </c>
      <c r="N4" s="91"/>
      <c r="O4" s="91"/>
      <c r="P4" s="84" t="s">
        <v>151</v>
      </c>
      <c r="Q4" s="91"/>
      <c r="R4" s="91"/>
      <c r="S4" s="84" t="s">
        <v>152</v>
      </c>
      <c r="T4" s="91"/>
      <c r="U4" s="91"/>
      <c r="V4" s="84" t="s">
        <v>154</v>
      </c>
      <c r="W4" s="91"/>
      <c r="X4" s="91"/>
      <c r="Y4" s="91" t="s">
        <v>153</v>
      </c>
      <c r="Z4" s="91"/>
      <c r="AA4" s="91"/>
      <c r="AB4" s="84" t="s">
        <v>155</v>
      </c>
      <c r="AC4" s="91"/>
      <c r="AD4" s="91"/>
      <c r="AE4" s="85" t="s">
        <v>59</v>
      </c>
      <c r="AF4" s="85" t="s">
        <v>64</v>
      </c>
      <c r="AG4" s="85" t="s">
        <v>73</v>
      </c>
      <c r="AH4" s="85" t="s">
        <v>146</v>
      </c>
      <c r="AI4" s="81" t="s">
        <v>56</v>
      </c>
    </row>
    <row r="5" spans="1:42">
      <c r="A5" s="105"/>
      <c r="B5" s="84"/>
      <c r="C5" s="91"/>
      <c r="D5" s="24" t="s">
        <v>156</v>
      </c>
      <c r="E5" s="24" t="s">
        <v>157</v>
      </c>
      <c r="F5" s="24" t="s">
        <v>158</v>
      </c>
      <c r="G5" s="24" t="s">
        <v>156</v>
      </c>
      <c r="H5" s="24" t="s">
        <v>157</v>
      </c>
      <c r="I5" s="24" t="s">
        <v>158</v>
      </c>
      <c r="J5" s="24" t="s">
        <v>156</v>
      </c>
      <c r="K5" s="24" t="s">
        <v>157</v>
      </c>
      <c r="L5" s="24" t="s">
        <v>158</v>
      </c>
      <c r="M5" s="24" t="s">
        <v>156</v>
      </c>
      <c r="N5" s="24" t="s">
        <v>157</v>
      </c>
      <c r="O5" s="24" t="s">
        <v>158</v>
      </c>
      <c r="P5" s="24" t="s">
        <v>156</v>
      </c>
      <c r="Q5" s="24" t="s">
        <v>157</v>
      </c>
      <c r="R5" s="24" t="s">
        <v>158</v>
      </c>
      <c r="S5" s="24" t="s">
        <v>156</v>
      </c>
      <c r="T5" s="24" t="s">
        <v>157</v>
      </c>
      <c r="U5" s="24" t="s">
        <v>158</v>
      </c>
      <c r="V5" s="24" t="s">
        <v>156</v>
      </c>
      <c r="W5" s="24" t="s">
        <v>157</v>
      </c>
      <c r="X5" s="24" t="s">
        <v>158</v>
      </c>
      <c r="Y5" s="24" t="s">
        <v>156</v>
      </c>
      <c r="Z5" s="24" t="s">
        <v>157</v>
      </c>
      <c r="AA5" s="24" t="s">
        <v>158</v>
      </c>
      <c r="AB5" s="24" t="s">
        <v>156</v>
      </c>
      <c r="AC5" s="24" t="s">
        <v>157</v>
      </c>
      <c r="AD5" s="24" t="s">
        <v>158</v>
      </c>
      <c r="AE5" s="90"/>
      <c r="AF5" s="90"/>
      <c r="AG5" s="86"/>
      <c r="AH5" s="86"/>
      <c r="AI5" s="82"/>
    </row>
    <row r="6" spans="1:42">
      <c r="A6" s="2">
        <v>1</v>
      </c>
      <c r="B6" s="3" t="s">
        <v>85</v>
      </c>
      <c r="C6" s="10" t="s">
        <v>86</v>
      </c>
      <c r="D6" s="45">
        <v>20</v>
      </c>
      <c r="E6" s="45">
        <v>62</v>
      </c>
      <c r="F6" s="45">
        <v>82</v>
      </c>
      <c r="G6" s="45">
        <v>19</v>
      </c>
      <c r="H6" s="45">
        <v>40</v>
      </c>
      <c r="I6" s="45">
        <v>59</v>
      </c>
      <c r="J6" s="45">
        <v>19</v>
      </c>
      <c r="K6" s="45">
        <v>47</v>
      </c>
      <c r="L6" s="45">
        <v>66</v>
      </c>
      <c r="M6" s="45">
        <v>19</v>
      </c>
      <c r="N6" s="45">
        <v>38</v>
      </c>
      <c r="O6" s="45">
        <v>57</v>
      </c>
      <c r="P6" s="45">
        <v>20</v>
      </c>
      <c r="Q6" s="45">
        <v>40</v>
      </c>
      <c r="R6" s="45">
        <v>60</v>
      </c>
      <c r="S6" s="45">
        <v>19</v>
      </c>
      <c r="T6" s="45">
        <v>50</v>
      </c>
      <c r="U6" s="45">
        <v>69</v>
      </c>
      <c r="V6" s="45">
        <v>20</v>
      </c>
      <c r="W6" s="45">
        <v>56</v>
      </c>
      <c r="X6" s="45">
        <v>76</v>
      </c>
      <c r="Y6" s="45">
        <v>40</v>
      </c>
      <c r="Z6" s="45">
        <v>39</v>
      </c>
      <c r="AA6" s="45">
        <v>79</v>
      </c>
      <c r="AB6" s="45">
        <v>40</v>
      </c>
      <c r="AC6" s="45">
        <v>45</v>
      </c>
      <c r="AD6" s="45">
        <v>85</v>
      </c>
      <c r="AE6" s="47">
        <v>633</v>
      </c>
      <c r="AF6" s="2">
        <f>AE6/900*100</f>
        <v>70.333333333333343</v>
      </c>
      <c r="AG6" s="70" t="s">
        <v>266</v>
      </c>
      <c r="AH6" s="2" t="s">
        <v>293</v>
      </c>
      <c r="AI6" s="9"/>
    </row>
    <row r="7" spans="1:42">
      <c r="A7" s="2">
        <v>2</v>
      </c>
      <c r="B7" s="11" t="s">
        <v>87</v>
      </c>
      <c r="C7" s="12" t="s">
        <v>88</v>
      </c>
      <c r="D7" s="45">
        <v>18</v>
      </c>
      <c r="E7" s="45">
        <v>57</v>
      </c>
      <c r="F7" s="45">
        <v>75</v>
      </c>
      <c r="G7" s="45">
        <v>16</v>
      </c>
      <c r="H7" s="45">
        <v>36</v>
      </c>
      <c r="I7" s="45">
        <v>52</v>
      </c>
      <c r="J7" s="45">
        <v>18</v>
      </c>
      <c r="K7" s="45">
        <v>38</v>
      </c>
      <c r="L7" s="45">
        <v>56</v>
      </c>
      <c r="M7" s="45">
        <v>16</v>
      </c>
      <c r="N7" s="45">
        <v>41</v>
      </c>
      <c r="O7" s="45">
        <v>57</v>
      </c>
      <c r="P7" s="45">
        <v>19</v>
      </c>
      <c r="Q7" s="45">
        <v>31</v>
      </c>
      <c r="R7" s="45">
        <v>50</v>
      </c>
      <c r="S7" s="45">
        <v>16</v>
      </c>
      <c r="T7" s="45">
        <v>40</v>
      </c>
      <c r="U7" s="45">
        <v>56</v>
      </c>
      <c r="V7" s="45">
        <v>19</v>
      </c>
      <c r="W7" s="45">
        <v>51</v>
      </c>
      <c r="X7" s="45">
        <v>70</v>
      </c>
      <c r="Y7" s="45">
        <v>39</v>
      </c>
      <c r="Z7" s="45">
        <v>31</v>
      </c>
      <c r="AA7" s="45">
        <v>70</v>
      </c>
      <c r="AB7" s="45">
        <v>34</v>
      </c>
      <c r="AC7" s="45">
        <v>29</v>
      </c>
      <c r="AD7" s="45">
        <v>63</v>
      </c>
      <c r="AE7" s="47">
        <v>549</v>
      </c>
      <c r="AF7" s="2">
        <f t="shared" ref="AF7:AF35" si="0">AE7/900*100</f>
        <v>61</v>
      </c>
      <c r="AG7" s="70" t="s">
        <v>266</v>
      </c>
      <c r="AH7" s="2" t="s">
        <v>320</v>
      </c>
      <c r="AI7" s="9"/>
    </row>
    <row r="8" spans="1:42">
      <c r="A8" s="2">
        <v>3</v>
      </c>
      <c r="B8" s="11" t="s">
        <v>89</v>
      </c>
      <c r="C8" s="12" t="s">
        <v>90</v>
      </c>
      <c r="D8" s="45">
        <v>19</v>
      </c>
      <c r="E8" s="45">
        <v>60</v>
      </c>
      <c r="F8" s="45">
        <v>79</v>
      </c>
      <c r="G8" s="45">
        <v>19</v>
      </c>
      <c r="H8" s="45">
        <v>34</v>
      </c>
      <c r="I8" s="45">
        <v>53</v>
      </c>
      <c r="J8" s="45">
        <v>19</v>
      </c>
      <c r="K8" s="45">
        <v>49</v>
      </c>
      <c r="L8" s="45">
        <v>68</v>
      </c>
      <c r="M8" s="45">
        <v>21</v>
      </c>
      <c r="N8" s="45">
        <v>58</v>
      </c>
      <c r="O8" s="45">
        <v>79</v>
      </c>
      <c r="P8" s="45">
        <v>19</v>
      </c>
      <c r="Q8" s="45">
        <v>34</v>
      </c>
      <c r="R8" s="45">
        <v>53</v>
      </c>
      <c r="S8" s="45">
        <v>18</v>
      </c>
      <c r="T8" s="45">
        <v>46</v>
      </c>
      <c r="U8" s="45">
        <v>64</v>
      </c>
      <c r="V8" s="45">
        <v>20</v>
      </c>
      <c r="W8" s="45">
        <v>55</v>
      </c>
      <c r="X8" s="45">
        <v>75</v>
      </c>
      <c r="Y8" s="45">
        <v>40</v>
      </c>
      <c r="Z8" s="45">
        <v>40</v>
      </c>
      <c r="AA8" s="45">
        <v>80</v>
      </c>
      <c r="AB8" s="45">
        <v>38</v>
      </c>
      <c r="AC8" s="45">
        <v>37</v>
      </c>
      <c r="AD8" s="45">
        <v>75</v>
      </c>
      <c r="AE8" s="47">
        <v>626</v>
      </c>
      <c r="AF8" s="2">
        <f t="shared" si="0"/>
        <v>69.555555555555557</v>
      </c>
      <c r="AG8" s="70" t="s">
        <v>266</v>
      </c>
      <c r="AH8" s="2" t="s">
        <v>296</v>
      </c>
      <c r="AI8" s="9"/>
    </row>
    <row r="9" spans="1:42">
      <c r="A9" s="2">
        <v>4</v>
      </c>
      <c r="B9" s="11" t="s">
        <v>91</v>
      </c>
      <c r="C9" s="12" t="s">
        <v>92</v>
      </c>
      <c r="D9" s="45">
        <v>19</v>
      </c>
      <c r="E9" s="45">
        <v>56</v>
      </c>
      <c r="F9" s="45">
        <v>75</v>
      </c>
      <c r="G9" s="45">
        <v>18</v>
      </c>
      <c r="H9" s="45">
        <v>33</v>
      </c>
      <c r="I9" s="45">
        <v>51</v>
      </c>
      <c r="J9" s="45">
        <v>19</v>
      </c>
      <c r="K9" s="45">
        <v>48</v>
      </c>
      <c r="L9" s="45">
        <v>67</v>
      </c>
      <c r="M9" s="45">
        <v>18</v>
      </c>
      <c r="N9" s="45">
        <v>38</v>
      </c>
      <c r="O9" s="45">
        <v>56</v>
      </c>
      <c r="P9" s="45">
        <v>19</v>
      </c>
      <c r="Q9" s="45">
        <v>43</v>
      </c>
      <c r="R9" s="45">
        <v>62</v>
      </c>
      <c r="S9" s="45">
        <v>19</v>
      </c>
      <c r="T9" s="45">
        <v>47</v>
      </c>
      <c r="U9" s="45">
        <v>66</v>
      </c>
      <c r="V9" s="45">
        <v>20</v>
      </c>
      <c r="W9" s="45">
        <v>55</v>
      </c>
      <c r="X9" s="45">
        <v>75</v>
      </c>
      <c r="Y9" s="45">
        <v>37</v>
      </c>
      <c r="Z9" s="45">
        <v>38</v>
      </c>
      <c r="AA9" s="45">
        <v>75</v>
      </c>
      <c r="AB9" s="45">
        <v>36</v>
      </c>
      <c r="AC9" s="45">
        <v>46</v>
      </c>
      <c r="AD9" s="45">
        <v>82</v>
      </c>
      <c r="AE9" s="47">
        <v>609</v>
      </c>
      <c r="AF9" s="2">
        <f t="shared" si="0"/>
        <v>67.666666666666657</v>
      </c>
      <c r="AG9" s="70" t="s">
        <v>266</v>
      </c>
      <c r="AH9" s="2" t="s">
        <v>307</v>
      </c>
      <c r="AI9" s="9"/>
    </row>
    <row r="10" spans="1:42">
      <c r="A10" s="2">
        <v>5</v>
      </c>
      <c r="B10" s="11" t="s">
        <v>93</v>
      </c>
      <c r="C10" s="12" t="s">
        <v>94</v>
      </c>
      <c r="D10" s="45">
        <v>15</v>
      </c>
      <c r="E10" s="45">
        <v>50</v>
      </c>
      <c r="F10" s="45">
        <v>65</v>
      </c>
      <c r="G10" s="45">
        <v>15</v>
      </c>
      <c r="H10" s="45">
        <v>43</v>
      </c>
      <c r="I10" s="45">
        <v>58</v>
      </c>
      <c r="J10" s="45">
        <v>16</v>
      </c>
      <c r="K10" s="45">
        <v>50</v>
      </c>
      <c r="L10" s="45">
        <v>66</v>
      </c>
      <c r="M10" s="45">
        <v>15</v>
      </c>
      <c r="N10" s="45">
        <v>38</v>
      </c>
      <c r="O10" s="45">
        <v>53</v>
      </c>
      <c r="P10" s="45">
        <v>16</v>
      </c>
      <c r="Q10" s="45">
        <v>48</v>
      </c>
      <c r="R10" s="45">
        <v>64</v>
      </c>
      <c r="S10" s="45">
        <v>21</v>
      </c>
      <c r="T10" s="45">
        <v>53</v>
      </c>
      <c r="U10" s="45">
        <v>74</v>
      </c>
      <c r="V10" s="45">
        <v>17</v>
      </c>
      <c r="W10" s="45">
        <v>45</v>
      </c>
      <c r="X10" s="45">
        <v>62</v>
      </c>
      <c r="Y10" s="45">
        <v>37</v>
      </c>
      <c r="Z10" s="45">
        <v>35</v>
      </c>
      <c r="AA10" s="45">
        <v>72</v>
      </c>
      <c r="AB10" s="45">
        <v>30</v>
      </c>
      <c r="AC10" s="45">
        <v>26</v>
      </c>
      <c r="AD10" s="45">
        <v>56</v>
      </c>
      <c r="AE10" s="47">
        <v>570</v>
      </c>
      <c r="AF10" s="2">
        <f t="shared" si="0"/>
        <v>63.333333333333329</v>
      </c>
      <c r="AG10" s="70" t="s">
        <v>266</v>
      </c>
      <c r="AH10" s="2" t="s">
        <v>310</v>
      </c>
      <c r="AI10" s="9"/>
    </row>
    <row r="11" spans="1:42">
      <c r="A11" s="2">
        <v>6</v>
      </c>
      <c r="B11" s="11" t="s">
        <v>95</v>
      </c>
      <c r="C11" s="12" t="s">
        <v>96</v>
      </c>
      <c r="D11" s="45">
        <v>18</v>
      </c>
      <c r="E11" s="45">
        <v>59</v>
      </c>
      <c r="F11" s="45">
        <v>77</v>
      </c>
      <c r="G11" s="45">
        <v>18</v>
      </c>
      <c r="H11" s="45">
        <v>32</v>
      </c>
      <c r="I11" s="45">
        <v>50</v>
      </c>
      <c r="J11" s="45">
        <v>18</v>
      </c>
      <c r="K11" s="45">
        <v>39</v>
      </c>
      <c r="L11" s="45">
        <v>57</v>
      </c>
      <c r="M11" s="45">
        <v>16</v>
      </c>
      <c r="N11" s="45">
        <v>38</v>
      </c>
      <c r="O11" s="45">
        <v>54</v>
      </c>
      <c r="P11" s="45">
        <v>17</v>
      </c>
      <c r="Q11" s="45">
        <v>41</v>
      </c>
      <c r="R11" s="45">
        <v>58</v>
      </c>
      <c r="S11" s="45">
        <v>16</v>
      </c>
      <c r="T11" s="45">
        <v>43</v>
      </c>
      <c r="U11" s="45">
        <v>59</v>
      </c>
      <c r="V11" s="45">
        <v>19</v>
      </c>
      <c r="W11" s="45">
        <v>53</v>
      </c>
      <c r="X11" s="45">
        <v>72</v>
      </c>
      <c r="Y11" s="45">
        <v>38</v>
      </c>
      <c r="Z11" s="45">
        <v>34</v>
      </c>
      <c r="AA11" s="45">
        <v>72</v>
      </c>
      <c r="AB11" s="45">
        <v>36</v>
      </c>
      <c r="AC11" s="45">
        <v>29</v>
      </c>
      <c r="AD11" s="45">
        <v>65</v>
      </c>
      <c r="AE11" s="47">
        <v>567</v>
      </c>
      <c r="AF11" s="2">
        <f t="shared" si="0"/>
        <v>63</v>
      </c>
      <c r="AG11" s="70" t="s">
        <v>266</v>
      </c>
      <c r="AH11" s="2" t="s">
        <v>297</v>
      </c>
      <c r="AI11" s="9"/>
      <c r="AK11" s="30"/>
      <c r="AL11" s="30"/>
      <c r="AM11" s="30"/>
    </row>
    <row r="12" spans="1:42">
      <c r="A12" s="2">
        <v>7</v>
      </c>
      <c r="B12" s="11" t="s">
        <v>97</v>
      </c>
      <c r="C12" s="12" t="s">
        <v>98</v>
      </c>
      <c r="D12" s="45">
        <v>18</v>
      </c>
      <c r="E12" s="45">
        <v>72</v>
      </c>
      <c r="F12" s="45">
        <v>90</v>
      </c>
      <c r="G12" s="45">
        <v>15</v>
      </c>
      <c r="H12" s="45">
        <v>35</v>
      </c>
      <c r="I12" s="45">
        <v>50</v>
      </c>
      <c r="J12" s="45">
        <v>17</v>
      </c>
      <c r="K12" s="45">
        <v>43</v>
      </c>
      <c r="L12" s="45">
        <v>60</v>
      </c>
      <c r="M12" s="45">
        <v>16</v>
      </c>
      <c r="N12" s="45">
        <v>38</v>
      </c>
      <c r="O12" s="45">
        <v>54</v>
      </c>
      <c r="P12" s="45">
        <v>18</v>
      </c>
      <c r="Q12" s="45">
        <v>33</v>
      </c>
      <c r="R12" s="45">
        <v>51</v>
      </c>
      <c r="S12" s="45">
        <v>19</v>
      </c>
      <c r="T12" s="45">
        <v>41</v>
      </c>
      <c r="U12" s="45">
        <v>60</v>
      </c>
      <c r="V12" s="45">
        <v>18</v>
      </c>
      <c r="W12" s="45">
        <v>49</v>
      </c>
      <c r="X12" s="45">
        <v>67</v>
      </c>
      <c r="Y12" s="45">
        <v>39</v>
      </c>
      <c r="Z12" s="45">
        <v>31</v>
      </c>
      <c r="AA12" s="45">
        <v>70</v>
      </c>
      <c r="AB12" s="45">
        <v>34</v>
      </c>
      <c r="AC12" s="45">
        <v>25</v>
      </c>
      <c r="AD12" s="45">
        <v>59</v>
      </c>
      <c r="AE12" s="47">
        <v>561</v>
      </c>
      <c r="AF12" s="2">
        <f t="shared" si="0"/>
        <v>62.333333333333329</v>
      </c>
      <c r="AG12" s="70" t="s">
        <v>266</v>
      </c>
      <c r="AH12" s="2" t="s">
        <v>308</v>
      </c>
      <c r="AI12" s="9"/>
      <c r="AK12" s="30"/>
      <c r="AL12" s="30"/>
      <c r="AM12" s="30"/>
      <c r="AN12" s="30"/>
    </row>
    <row r="13" spans="1:42">
      <c r="A13" s="2">
        <v>8</v>
      </c>
      <c r="B13" s="11" t="s">
        <v>99</v>
      </c>
      <c r="C13" s="12" t="s">
        <v>100</v>
      </c>
      <c r="D13" s="45">
        <v>17</v>
      </c>
      <c r="E13" s="45">
        <v>58</v>
      </c>
      <c r="F13" s="45">
        <v>75</v>
      </c>
      <c r="G13" s="45">
        <v>17</v>
      </c>
      <c r="H13" s="45">
        <v>33</v>
      </c>
      <c r="I13" s="45">
        <v>50</v>
      </c>
      <c r="J13" s="45">
        <v>18</v>
      </c>
      <c r="K13" s="45">
        <v>42</v>
      </c>
      <c r="L13" s="45">
        <v>60</v>
      </c>
      <c r="M13" s="45">
        <v>17</v>
      </c>
      <c r="N13" s="45">
        <v>47</v>
      </c>
      <c r="O13" s="45">
        <v>64</v>
      </c>
      <c r="P13" s="45">
        <v>17</v>
      </c>
      <c r="Q13" s="45">
        <v>33</v>
      </c>
      <c r="R13" s="45">
        <v>50</v>
      </c>
      <c r="S13" s="45">
        <v>19</v>
      </c>
      <c r="T13" s="45">
        <v>48</v>
      </c>
      <c r="U13" s="45">
        <v>67</v>
      </c>
      <c r="V13" s="45">
        <v>19</v>
      </c>
      <c r="W13" s="45">
        <v>54</v>
      </c>
      <c r="X13" s="45">
        <v>73</v>
      </c>
      <c r="Y13" s="45">
        <v>38</v>
      </c>
      <c r="Z13" s="45">
        <v>34</v>
      </c>
      <c r="AA13" s="45">
        <v>72</v>
      </c>
      <c r="AB13" s="45">
        <v>36</v>
      </c>
      <c r="AC13" s="45">
        <v>29</v>
      </c>
      <c r="AD13" s="45">
        <v>65</v>
      </c>
      <c r="AE13" s="47">
        <v>576</v>
      </c>
      <c r="AF13" s="2">
        <f t="shared" si="0"/>
        <v>64</v>
      </c>
      <c r="AG13" s="70" t="s">
        <v>266</v>
      </c>
      <c r="AH13" s="2" t="s">
        <v>318</v>
      </c>
      <c r="AI13" s="9"/>
      <c r="AK13" s="40"/>
      <c r="AL13" s="40"/>
      <c r="AM13" s="52"/>
      <c r="AN13" s="30"/>
    </row>
    <row r="14" spans="1:42">
      <c r="A14" s="2">
        <v>9</v>
      </c>
      <c r="B14" s="11" t="s">
        <v>101</v>
      </c>
      <c r="C14" s="12" t="s">
        <v>102</v>
      </c>
      <c r="D14" s="45">
        <v>19</v>
      </c>
      <c r="E14" s="45">
        <v>59</v>
      </c>
      <c r="F14" s="45">
        <v>78</v>
      </c>
      <c r="G14" s="45">
        <v>19</v>
      </c>
      <c r="H14" s="45">
        <v>37</v>
      </c>
      <c r="I14" s="45">
        <v>56</v>
      </c>
      <c r="J14" s="45">
        <v>19</v>
      </c>
      <c r="K14" s="45">
        <v>54</v>
      </c>
      <c r="L14" s="45">
        <v>73</v>
      </c>
      <c r="M14" s="45">
        <v>21</v>
      </c>
      <c r="N14" s="45">
        <v>38</v>
      </c>
      <c r="O14" s="45">
        <v>59</v>
      </c>
      <c r="P14" s="45">
        <v>20</v>
      </c>
      <c r="Q14" s="45">
        <v>40</v>
      </c>
      <c r="R14" s="45">
        <v>60</v>
      </c>
      <c r="S14" s="45">
        <v>19</v>
      </c>
      <c r="T14" s="45">
        <v>46</v>
      </c>
      <c r="U14" s="45">
        <v>65</v>
      </c>
      <c r="V14" s="45">
        <v>20</v>
      </c>
      <c r="W14" s="45">
        <v>55</v>
      </c>
      <c r="X14" s="45">
        <v>75</v>
      </c>
      <c r="Y14" s="45">
        <v>38</v>
      </c>
      <c r="Z14" s="45">
        <v>41</v>
      </c>
      <c r="AA14" s="45">
        <v>79</v>
      </c>
      <c r="AB14" s="45">
        <v>40</v>
      </c>
      <c r="AC14" s="45">
        <v>31</v>
      </c>
      <c r="AD14" s="45">
        <v>71</v>
      </c>
      <c r="AE14" s="47">
        <v>616</v>
      </c>
      <c r="AF14" s="2">
        <f t="shared" si="0"/>
        <v>68.444444444444443</v>
      </c>
      <c r="AG14" s="70" t="s">
        <v>266</v>
      </c>
      <c r="AH14" s="2" t="s">
        <v>295</v>
      </c>
      <c r="AI14" s="74"/>
      <c r="AJ14" s="76"/>
      <c r="AK14" s="30"/>
      <c r="AL14" s="30"/>
      <c r="AM14" s="30"/>
      <c r="AN14" s="30"/>
      <c r="AO14" s="30"/>
      <c r="AP14" s="30"/>
    </row>
    <row r="15" spans="1:42">
      <c r="A15" s="2">
        <v>10</v>
      </c>
      <c r="B15" s="13" t="s">
        <v>103</v>
      </c>
      <c r="C15" s="12" t="s">
        <v>104</v>
      </c>
      <c r="D15" s="45">
        <v>19</v>
      </c>
      <c r="E15" s="45">
        <v>56</v>
      </c>
      <c r="F15" s="45">
        <v>75</v>
      </c>
      <c r="G15" s="45">
        <v>17</v>
      </c>
      <c r="H15" s="45">
        <v>39</v>
      </c>
      <c r="I15" s="45">
        <v>56</v>
      </c>
      <c r="J15" s="45">
        <v>19</v>
      </c>
      <c r="K15" s="45">
        <v>41</v>
      </c>
      <c r="L15" s="45">
        <v>60</v>
      </c>
      <c r="M15" s="45">
        <v>17</v>
      </c>
      <c r="N15" s="45">
        <v>45</v>
      </c>
      <c r="O15" s="45">
        <v>62</v>
      </c>
      <c r="P15" s="45">
        <v>18</v>
      </c>
      <c r="Q15" s="45">
        <v>41</v>
      </c>
      <c r="R15" s="45">
        <v>59</v>
      </c>
      <c r="S15" s="45">
        <v>19</v>
      </c>
      <c r="T15" s="45">
        <v>51</v>
      </c>
      <c r="U15" s="45">
        <v>70</v>
      </c>
      <c r="V15" s="45">
        <v>20</v>
      </c>
      <c r="W15" s="45">
        <v>56</v>
      </c>
      <c r="X15" s="45">
        <v>76</v>
      </c>
      <c r="Y15" s="45">
        <v>40</v>
      </c>
      <c r="Z15" s="45">
        <v>40</v>
      </c>
      <c r="AA15" s="45">
        <v>80</v>
      </c>
      <c r="AB15" s="45">
        <v>38</v>
      </c>
      <c r="AC15" s="45">
        <v>28</v>
      </c>
      <c r="AD15" s="45">
        <v>66</v>
      </c>
      <c r="AE15" s="47">
        <v>604</v>
      </c>
      <c r="AF15" s="2">
        <f t="shared" si="0"/>
        <v>67.111111111111114</v>
      </c>
      <c r="AG15" s="70" t="s">
        <v>266</v>
      </c>
      <c r="AH15" s="2" t="s">
        <v>322</v>
      </c>
      <c r="AI15" s="74"/>
      <c r="AJ15" s="77"/>
      <c r="AK15" s="39"/>
      <c r="AL15" s="39"/>
      <c r="AM15" s="39"/>
      <c r="AN15" s="39"/>
      <c r="AO15" s="39"/>
      <c r="AP15" s="30"/>
    </row>
    <row r="16" spans="1:42">
      <c r="A16" s="2">
        <v>11</v>
      </c>
      <c r="B16" s="13" t="s">
        <v>105</v>
      </c>
      <c r="C16" s="12" t="s">
        <v>106</v>
      </c>
      <c r="D16" s="45">
        <v>17</v>
      </c>
      <c r="E16" s="45">
        <v>54</v>
      </c>
      <c r="F16" s="45">
        <v>71</v>
      </c>
      <c r="G16" s="45">
        <v>15</v>
      </c>
      <c r="H16" s="45">
        <v>37</v>
      </c>
      <c r="I16" s="45">
        <v>52</v>
      </c>
      <c r="J16" s="45">
        <v>19</v>
      </c>
      <c r="K16" s="45">
        <v>40</v>
      </c>
      <c r="L16" s="45">
        <v>59</v>
      </c>
      <c r="M16" s="45">
        <v>16</v>
      </c>
      <c r="N16" s="45">
        <v>38</v>
      </c>
      <c r="O16" s="45">
        <v>54</v>
      </c>
      <c r="P16" s="45">
        <v>16</v>
      </c>
      <c r="Q16" s="45">
        <v>48</v>
      </c>
      <c r="R16" s="45">
        <v>64</v>
      </c>
      <c r="S16" s="45">
        <v>17</v>
      </c>
      <c r="T16" s="45">
        <v>43</v>
      </c>
      <c r="U16" s="45">
        <v>60</v>
      </c>
      <c r="V16" s="45">
        <v>19</v>
      </c>
      <c r="W16" s="45">
        <v>54</v>
      </c>
      <c r="X16" s="45">
        <v>73</v>
      </c>
      <c r="Y16" s="45">
        <v>38</v>
      </c>
      <c r="Z16" s="45">
        <v>40</v>
      </c>
      <c r="AA16" s="45">
        <v>78</v>
      </c>
      <c r="AB16" s="45">
        <v>34</v>
      </c>
      <c r="AC16" s="45">
        <v>39</v>
      </c>
      <c r="AD16" s="45">
        <v>73</v>
      </c>
      <c r="AE16" s="47">
        <v>584</v>
      </c>
      <c r="AF16" s="2">
        <f t="shared" si="0"/>
        <v>64.888888888888886</v>
      </c>
      <c r="AG16" s="70" t="s">
        <v>266</v>
      </c>
      <c r="AH16" s="2" t="s">
        <v>306</v>
      </c>
      <c r="AI16" s="74"/>
      <c r="AJ16" s="77"/>
      <c r="AK16" s="39"/>
      <c r="AL16" s="39"/>
      <c r="AM16" s="39"/>
      <c r="AN16" s="39"/>
      <c r="AO16" s="39"/>
      <c r="AP16" s="30"/>
    </row>
    <row r="17" spans="1:42">
      <c r="A17" s="2">
        <v>12</v>
      </c>
      <c r="B17" s="13" t="s">
        <v>107</v>
      </c>
      <c r="C17" s="12" t="s">
        <v>108</v>
      </c>
      <c r="D17" s="45">
        <v>15</v>
      </c>
      <c r="E17" s="45">
        <v>43</v>
      </c>
      <c r="F17" s="45">
        <v>58</v>
      </c>
      <c r="G17" s="45">
        <v>15</v>
      </c>
      <c r="H17" s="45">
        <v>36</v>
      </c>
      <c r="I17" s="45">
        <v>51</v>
      </c>
      <c r="J17" s="45">
        <v>18</v>
      </c>
      <c r="K17" s="45">
        <v>38</v>
      </c>
      <c r="L17" s="45">
        <v>56</v>
      </c>
      <c r="M17" s="45">
        <v>19</v>
      </c>
      <c r="N17" s="45">
        <v>44</v>
      </c>
      <c r="O17" s="45">
        <v>63</v>
      </c>
      <c r="P17" s="45">
        <v>17</v>
      </c>
      <c r="Q17" s="45">
        <v>50</v>
      </c>
      <c r="R17" s="45">
        <v>67</v>
      </c>
      <c r="S17" s="45">
        <v>19</v>
      </c>
      <c r="T17" s="45">
        <v>46</v>
      </c>
      <c r="U17" s="45">
        <v>65</v>
      </c>
      <c r="V17" s="45">
        <v>20</v>
      </c>
      <c r="W17" s="45">
        <v>56</v>
      </c>
      <c r="X17" s="45">
        <v>76</v>
      </c>
      <c r="Y17" s="45">
        <v>40</v>
      </c>
      <c r="Z17" s="45">
        <v>39</v>
      </c>
      <c r="AA17" s="45">
        <v>79</v>
      </c>
      <c r="AB17" s="45">
        <v>34</v>
      </c>
      <c r="AC17" s="45">
        <v>26</v>
      </c>
      <c r="AD17" s="45">
        <v>60</v>
      </c>
      <c r="AE17" s="47">
        <v>578</v>
      </c>
      <c r="AF17" s="2">
        <f t="shared" si="0"/>
        <v>64.222222222222229</v>
      </c>
      <c r="AG17" s="70" t="s">
        <v>266</v>
      </c>
      <c r="AH17" s="2" t="s">
        <v>321</v>
      </c>
      <c r="AI17" s="74"/>
      <c r="AJ17" s="77"/>
      <c r="AK17" s="39"/>
      <c r="AL17" s="39"/>
      <c r="AM17" s="39"/>
      <c r="AN17" s="39"/>
      <c r="AO17" s="40"/>
      <c r="AP17" s="30"/>
    </row>
    <row r="18" spans="1:42">
      <c r="A18" s="2">
        <v>13</v>
      </c>
      <c r="B18" s="14" t="s">
        <v>109</v>
      </c>
      <c r="C18" s="12" t="s">
        <v>110</v>
      </c>
      <c r="D18" s="45">
        <v>18</v>
      </c>
      <c r="E18" s="45">
        <v>54</v>
      </c>
      <c r="F18" s="45">
        <v>72</v>
      </c>
      <c r="G18" s="45">
        <v>17</v>
      </c>
      <c r="H18" s="45">
        <v>38</v>
      </c>
      <c r="I18" s="45">
        <v>55</v>
      </c>
      <c r="J18" s="45">
        <v>18</v>
      </c>
      <c r="K18" s="45">
        <v>45</v>
      </c>
      <c r="L18" s="45">
        <v>63</v>
      </c>
      <c r="M18" s="45">
        <v>19</v>
      </c>
      <c r="N18" s="45">
        <v>41</v>
      </c>
      <c r="O18" s="45">
        <v>60</v>
      </c>
      <c r="P18" s="45">
        <v>18</v>
      </c>
      <c r="Q18" s="45">
        <v>46</v>
      </c>
      <c r="R18" s="45">
        <v>64</v>
      </c>
      <c r="S18" s="45">
        <v>19</v>
      </c>
      <c r="T18" s="45">
        <v>48</v>
      </c>
      <c r="U18" s="45">
        <v>67</v>
      </c>
      <c r="V18" s="45">
        <v>19</v>
      </c>
      <c r="W18" s="45">
        <v>52</v>
      </c>
      <c r="X18" s="45">
        <v>71</v>
      </c>
      <c r="Y18" s="45">
        <v>37</v>
      </c>
      <c r="Z18" s="45">
        <v>39</v>
      </c>
      <c r="AA18" s="45">
        <v>76</v>
      </c>
      <c r="AB18" s="45">
        <v>34</v>
      </c>
      <c r="AC18" s="45">
        <v>37</v>
      </c>
      <c r="AD18" s="45">
        <v>71</v>
      </c>
      <c r="AE18" s="47">
        <v>599</v>
      </c>
      <c r="AF18" s="2">
        <f t="shared" si="0"/>
        <v>66.555555555555557</v>
      </c>
      <c r="AG18" s="70" t="s">
        <v>266</v>
      </c>
      <c r="AH18" s="2" t="s">
        <v>313</v>
      </c>
      <c r="AI18" s="74"/>
      <c r="AJ18" s="77"/>
      <c r="AK18" s="39"/>
      <c r="AL18" s="39"/>
      <c r="AM18" s="30"/>
      <c r="AN18" s="30"/>
      <c r="AO18" s="30"/>
      <c r="AP18" s="30"/>
    </row>
    <row r="19" spans="1:42">
      <c r="A19" s="2">
        <v>14</v>
      </c>
      <c r="B19" s="13" t="s">
        <v>111</v>
      </c>
      <c r="C19" s="12" t="s">
        <v>112</v>
      </c>
      <c r="D19" s="45">
        <v>19</v>
      </c>
      <c r="E19" s="45">
        <v>65</v>
      </c>
      <c r="F19" s="45">
        <v>84</v>
      </c>
      <c r="G19" s="45">
        <v>18</v>
      </c>
      <c r="H19" s="45">
        <v>37</v>
      </c>
      <c r="I19" s="45">
        <v>55</v>
      </c>
      <c r="J19" s="45">
        <v>17</v>
      </c>
      <c r="K19" s="45">
        <v>54</v>
      </c>
      <c r="L19" s="45">
        <v>71</v>
      </c>
      <c r="M19" s="45">
        <v>19</v>
      </c>
      <c r="N19" s="45">
        <v>45</v>
      </c>
      <c r="O19" s="45">
        <v>64</v>
      </c>
      <c r="P19" s="45">
        <v>19</v>
      </c>
      <c r="Q19" s="45">
        <v>45</v>
      </c>
      <c r="R19" s="45">
        <v>64</v>
      </c>
      <c r="S19" s="45">
        <v>19</v>
      </c>
      <c r="T19" s="45">
        <v>45</v>
      </c>
      <c r="U19" s="45">
        <v>64</v>
      </c>
      <c r="V19" s="45">
        <v>18</v>
      </c>
      <c r="W19" s="45">
        <v>53</v>
      </c>
      <c r="X19" s="45">
        <v>71</v>
      </c>
      <c r="Y19" s="45">
        <v>38</v>
      </c>
      <c r="Z19" s="45">
        <v>40</v>
      </c>
      <c r="AA19" s="45">
        <v>78</v>
      </c>
      <c r="AB19" s="45">
        <v>38</v>
      </c>
      <c r="AC19" s="45">
        <v>46</v>
      </c>
      <c r="AD19" s="45">
        <v>84</v>
      </c>
      <c r="AE19" s="47">
        <v>635</v>
      </c>
      <c r="AF19" s="2">
        <f t="shared" si="0"/>
        <v>70.555555555555557</v>
      </c>
      <c r="AG19" s="70" t="s">
        <v>266</v>
      </c>
      <c r="AH19" s="2" t="s">
        <v>292</v>
      </c>
      <c r="AI19" s="74"/>
      <c r="AJ19" s="77"/>
      <c r="AK19" s="39"/>
      <c r="AL19" s="39"/>
      <c r="AM19" s="30"/>
      <c r="AN19" s="30"/>
      <c r="AO19" s="30"/>
      <c r="AP19" s="30"/>
    </row>
    <row r="20" spans="1:42">
      <c r="A20" s="2">
        <v>15</v>
      </c>
      <c r="B20" s="16" t="s">
        <v>323</v>
      </c>
      <c r="C20" s="12" t="s">
        <v>324</v>
      </c>
      <c r="D20" s="70">
        <v>15</v>
      </c>
      <c r="E20" s="70">
        <v>41</v>
      </c>
      <c r="F20" s="70">
        <v>56</v>
      </c>
      <c r="G20" s="70">
        <v>15</v>
      </c>
      <c r="H20" s="70">
        <v>21</v>
      </c>
      <c r="I20" s="70">
        <v>36</v>
      </c>
      <c r="J20" s="70">
        <v>15</v>
      </c>
      <c r="K20" s="70">
        <v>46</v>
      </c>
      <c r="L20" s="70">
        <v>61</v>
      </c>
      <c r="M20" s="70">
        <v>15</v>
      </c>
      <c r="N20" s="70">
        <v>30</v>
      </c>
      <c r="O20" s="70">
        <v>45</v>
      </c>
      <c r="P20" s="70">
        <v>15</v>
      </c>
      <c r="Q20" s="70">
        <v>26</v>
      </c>
      <c r="R20" s="70">
        <v>41</v>
      </c>
      <c r="S20" s="70">
        <v>16</v>
      </c>
      <c r="T20" s="70">
        <v>41</v>
      </c>
      <c r="U20" s="70">
        <v>57</v>
      </c>
      <c r="V20" s="70">
        <v>18</v>
      </c>
      <c r="W20" s="70">
        <v>53</v>
      </c>
      <c r="X20" s="70">
        <v>71</v>
      </c>
      <c r="Y20" s="70">
        <v>33</v>
      </c>
      <c r="Z20" s="70">
        <v>32</v>
      </c>
      <c r="AA20" s="70">
        <v>65</v>
      </c>
      <c r="AB20" s="70">
        <v>34</v>
      </c>
      <c r="AC20" s="70">
        <v>25</v>
      </c>
      <c r="AD20" s="70">
        <v>59</v>
      </c>
      <c r="AE20" s="71">
        <v>491</v>
      </c>
      <c r="AF20" s="2">
        <f t="shared" si="0"/>
        <v>54.555555555555557</v>
      </c>
      <c r="AG20" s="70" t="s">
        <v>70</v>
      </c>
      <c r="AH20" s="2"/>
      <c r="AI20" s="74"/>
      <c r="AJ20" s="77"/>
      <c r="AK20" s="39"/>
      <c r="AL20" s="39"/>
      <c r="AM20" s="30"/>
      <c r="AN20" s="30"/>
      <c r="AO20" s="30"/>
      <c r="AP20" s="30"/>
    </row>
    <row r="21" spans="1:42">
      <c r="A21" s="2">
        <v>16</v>
      </c>
      <c r="B21" s="13" t="s">
        <v>113</v>
      </c>
      <c r="C21" s="12" t="s">
        <v>114</v>
      </c>
      <c r="D21" s="45">
        <v>17</v>
      </c>
      <c r="E21" s="45">
        <v>50</v>
      </c>
      <c r="F21" s="45">
        <v>67</v>
      </c>
      <c r="G21" s="45">
        <v>17</v>
      </c>
      <c r="H21" s="45">
        <v>33</v>
      </c>
      <c r="I21" s="45">
        <v>50</v>
      </c>
      <c r="J21" s="45">
        <v>19</v>
      </c>
      <c r="K21" s="45">
        <v>44</v>
      </c>
      <c r="L21" s="45">
        <v>63</v>
      </c>
      <c r="M21" s="45">
        <v>18</v>
      </c>
      <c r="N21" s="45">
        <v>38</v>
      </c>
      <c r="O21" s="45">
        <v>56</v>
      </c>
      <c r="P21" s="45">
        <v>18</v>
      </c>
      <c r="Q21" s="45">
        <v>39</v>
      </c>
      <c r="R21" s="45">
        <v>57</v>
      </c>
      <c r="S21" s="45">
        <v>19</v>
      </c>
      <c r="T21" s="45">
        <v>45</v>
      </c>
      <c r="U21" s="45">
        <v>64</v>
      </c>
      <c r="V21" s="45">
        <v>18</v>
      </c>
      <c r="W21" s="45">
        <v>50</v>
      </c>
      <c r="X21" s="45">
        <v>68</v>
      </c>
      <c r="Y21" s="45">
        <v>35</v>
      </c>
      <c r="Z21" s="45">
        <v>32</v>
      </c>
      <c r="AA21" s="45">
        <v>67</v>
      </c>
      <c r="AB21" s="45">
        <v>36</v>
      </c>
      <c r="AC21" s="45">
        <v>28</v>
      </c>
      <c r="AD21" s="45">
        <v>64</v>
      </c>
      <c r="AE21" s="47">
        <v>556</v>
      </c>
      <c r="AF21" s="2">
        <f t="shared" si="0"/>
        <v>61.777777777777779</v>
      </c>
      <c r="AG21" s="70" t="s">
        <v>266</v>
      </c>
      <c r="AH21" s="2" t="s">
        <v>319</v>
      </c>
      <c r="AI21" s="74"/>
      <c r="AJ21" s="77"/>
      <c r="AK21" s="39"/>
      <c r="AL21" s="39"/>
      <c r="AM21" s="30"/>
      <c r="AN21" s="30"/>
      <c r="AO21" s="30"/>
      <c r="AP21" s="30"/>
    </row>
    <row r="22" spans="1:42">
      <c r="A22" s="2">
        <v>17</v>
      </c>
      <c r="B22" s="13" t="s">
        <v>115</v>
      </c>
      <c r="C22" s="12" t="s">
        <v>116</v>
      </c>
      <c r="D22" s="45">
        <v>18</v>
      </c>
      <c r="E22" s="45">
        <v>55</v>
      </c>
      <c r="F22" s="45">
        <v>73</v>
      </c>
      <c r="G22" s="45">
        <v>15</v>
      </c>
      <c r="H22" s="45">
        <v>35</v>
      </c>
      <c r="I22" s="45">
        <v>50</v>
      </c>
      <c r="J22" s="45">
        <v>17</v>
      </c>
      <c r="K22" s="45">
        <v>41</v>
      </c>
      <c r="L22" s="45">
        <v>58</v>
      </c>
      <c r="M22" s="45">
        <v>18</v>
      </c>
      <c r="N22" s="45">
        <v>38</v>
      </c>
      <c r="O22" s="45">
        <v>56</v>
      </c>
      <c r="P22" s="45">
        <v>18</v>
      </c>
      <c r="Q22" s="45">
        <v>32</v>
      </c>
      <c r="R22" s="45">
        <v>50</v>
      </c>
      <c r="S22" s="45">
        <v>18</v>
      </c>
      <c r="T22" s="45">
        <v>44</v>
      </c>
      <c r="U22" s="45">
        <v>62</v>
      </c>
      <c r="V22" s="45">
        <v>18</v>
      </c>
      <c r="W22" s="45">
        <v>51</v>
      </c>
      <c r="X22" s="45">
        <v>69</v>
      </c>
      <c r="Y22" s="45">
        <v>36</v>
      </c>
      <c r="Z22" s="45">
        <v>34</v>
      </c>
      <c r="AA22" s="45">
        <v>70</v>
      </c>
      <c r="AB22" s="45">
        <v>34</v>
      </c>
      <c r="AC22" s="45">
        <v>29</v>
      </c>
      <c r="AD22" s="45">
        <v>63</v>
      </c>
      <c r="AE22" s="47">
        <v>551</v>
      </c>
      <c r="AF22" s="2">
        <f t="shared" si="0"/>
        <v>61.222222222222221</v>
      </c>
      <c r="AG22" s="70" t="s">
        <v>266</v>
      </c>
      <c r="AH22" s="2" t="s">
        <v>300</v>
      </c>
      <c r="AI22" s="74"/>
      <c r="AJ22" s="76"/>
      <c r="AK22" s="30"/>
      <c r="AL22" s="30"/>
      <c r="AM22" s="30"/>
      <c r="AN22" s="30"/>
      <c r="AO22" s="30"/>
      <c r="AP22" s="30"/>
    </row>
    <row r="23" spans="1:42">
      <c r="A23" s="2">
        <v>18</v>
      </c>
      <c r="B23" s="13" t="s">
        <v>117</v>
      </c>
      <c r="C23" s="12" t="s">
        <v>118</v>
      </c>
      <c r="D23" s="45">
        <v>18</v>
      </c>
      <c r="E23" s="45">
        <v>56</v>
      </c>
      <c r="F23" s="45">
        <v>74</v>
      </c>
      <c r="G23" s="45">
        <v>19</v>
      </c>
      <c r="H23" s="45">
        <v>36</v>
      </c>
      <c r="I23" s="45">
        <v>55</v>
      </c>
      <c r="J23" s="45">
        <v>19</v>
      </c>
      <c r="K23" s="45">
        <v>48</v>
      </c>
      <c r="L23" s="45">
        <v>67</v>
      </c>
      <c r="M23" s="45">
        <v>18</v>
      </c>
      <c r="N23" s="45">
        <v>49</v>
      </c>
      <c r="O23" s="45">
        <v>67</v>
      </c>
      <c r="P23" s="45">
        <v>20</v>
      </c>
      <c r="Q23" s="45">
        <v>39</v>
      </c>
      <c r="R23" s="45">
        <v>59</v>
      </c>
      <c r="S23" s="45">
        <v>19</v>
      </c>
      <c r="T23" s="45">
        <v>47</v>
      </c>
      <c r="U23" s="45">
        <v>66</v>
      </c>
      <c r="V23" s="45">
        <v>19</v>
      </c>
      <c r="W23" s="45">
        <v>54</v>
      </c>
      <c r="X23" s="45">
        <v>73</v>
      </c>
      <c r="Y23" s="45">
        <v>37</v>
      </c>
      <c r="Z23" s="45">
        <v>37</v>
      </c>
      <c r="AA23" s="45">
        <v>74</v>
      </c>
      <c r="AB23" s="45">
        <v>38</v>
      </c>
      <c r="AC23" s="45">
        <v>29</v>
      </c>
      <c r="AD23" s="45">
        <v>67</v>
      </c>
      <c r="AE23" s="47">
        <v>602</v>
      </c>
      <c r="AF23" s="2">
        <f t="shared" si="0"/>
        <v>66.888888888888886</v>
      </c>
      <c r="AG23" s="70" t="s">
        <v>266</v>
      </c>
      <c r="AH23" s="2" t="s">
        <v>299</v>
      </c>
      <c r="AI23" s="74"/>
      <c r="AJ23" s="76"/>
      <c r="AK23" s="30"/>
      <c r="AL23" s="30"/>
      <c r="AM23" s="30"/>
      <c r="AN23" s="30"/>
      <c r="AO23" s="30"/>
      <c r="AP23" s="30"/>
    </row>
    <row r="24" spans="1:42" ht="15.75">
      <c r="A24" s="2">
        <v>19</v>
      </c>
      <c r="B24" s="15" t="s">
        <v>325</v>
      </c>
      <c r="C24" s="12" t="s">
        <v>326</v>
      </c>
      <c r="D24" s="70">
        <v>18</v>
      </c>
      <c r="E24" s="70">
        <v>55</v>
      </c>
      <c r="F24" s="70">
        <v>73</v>
      </c>
      <c r="G24" s="70">
        <v>15</v>
      </c>
      <c r="H24" s="70">
        <v>27</v>
      </c>
      <c r="I24" s="70">
        <v>42</v>
      </c>
      <c r="J24" s="70">
        <v>15</v>
      </c>
      <c r="K24" s="70">
        <v>36</v>
      </c>
      <c r="L24" s="70">
        <v>51</v>
      </c>
      <c r="M24" s="70">
        <v>16</v>
      </c>
      <c r="N24" s="70">
        <v>31</v>
      </c>
      <c r="O24" s="70">
        <v>47</v>
      </c>
      <c r="P24" s="70">
        <v>17</v>
      </c>
      <c r="Q24" s="70">
        <v>25</v>
      </c>
      <c r="R24" s="70">
        <v>42</v>
      </c>
      <c r="S24" s="70">
        <v>18</v>
      </c>
      <c r="T24" s="70">
        <v>43</v>
      </c>
      <c r="U24" s="70">
        <v>61</v>
      </c>
      <c r="V24" s="70">
        <v>20</v>
      </c>
      <c r="W24" s="70">
        <v>57</v>
      </c>
      <c r="X24" s="70">
        <v>77</v>
      </c>
      <c r="Y24" s="70">
        <v>35</v>
      </c>
      <c r="Z24" s="70">
        <v>38</v>
      </c>
      <c r="AA24" s="70">
        <v>73</v>
      </c>
      <c r="AB24" s="70">
        <v>34</v>
      </c>
      <c r="AC24" s="70">
        <v>34</v>
      </c>
      <c r="AD24" s="70">
        <v>68</v>
      </c>
      <c r="AE24" s="71">
        <v>534</v>
      </c>
      <c r="AF24" s="2">
        <f t="shared" si="0"/>
        <v>59.333333333333336</v>
      </c>
      <c r="AG24" s="72" t="s">
        <v>70</v>
      </c>
      <c r="AH24" s="28"/>
      <c r="AI24" s="74"/>
      <c r="AJ24" s="77"/>
      <c r="AK24" s="39"/>
      <c r="AL24" s="39"/>
      <c r="AM24" s="39"/>
      <c r="AN24" s="39"/>
      <c r="AO24" s="39"/>
      <c r="AP24" s="30"/>
    </row>
    <row r="25" spans="1:42">
      <c r="A25" s="2">
        <v>20</v>
      </c>
      <c r="B25" s="13" t="s">
        <v>119</v>
      </c>
      <c r="C25" s="12" t="s">
        <v>120</v>
      </c>
      <c r="D25" s="45">
        <v>19</v>
      </c>
      <c r="E25" s="45">
        <v>63</v>
      </c>
      <c r="F25" s="45">
        <v>82</v>
      </c>
      <c r="G25" s="45">
        <v>19</v>
      </c>
      <c r="H25" s="45">
        <v>34</v>
      </c>
      <c r="I25" s="45">
        <v>53</v>
      </c>
      <c r="J25" s="45">
        <v>19</v>
      </c>
      <c r="K25" s="45">
        <v>52</v>
      </c>
      <c r="L25" s="45">
        <v>71</v>
      </c>
      <c r="M25" s="45">
        <v>21</v>
      </c>
      <c r="N25" s="45">
        <v>41</v>
      </c>
      <c r="O25" s="45">
        <v>62</v>
      </c>
      <c r="P25" s="45">
        <v>20</v>
      </c>
      <c r="Q25" s="45">
        <v>48</v>
      </c>
      <c r="R25" s="45">
        <v>68</v>
      </c>
      <c r="S25" s="45">
        <v>19</v>
      </c>
      <c r="T25" s="45">
        <v>45</v>
      </c>
      <c r="U25" s="45">
        <v>64</v>
      </c>
      <c r="V25" s="45">
        <v>19</v>
      </c>
      <c r="W25" s="45">
        <v>54</v>
      </c>
      <c r="X25" s="45">
        <v>73</v>
      </c>
      <c r="Y25" s="45">
        <v>36</v>
      </c>
      <c r="Z25" s="45">
        <v>39</v>
      </c>
      <c r="AA25" s="45">
        <v>75</v>
      </c>
      <c r="AB25" s="45">
        <v>34</v>
      </c>
      <c r="AC25" s="45">
        <v>37</v>
      </c>
      <c r="AD25" s="45">
        <v>71</v>
      </c>
      <c r="AE25" s="47">
        <v>619</v>
      </c>
      <c r="AF25" s="2">
        <f t="shared" si="0"/>
        <v>68.777777777777786</v>
      </c>
      <c r="AG25" s="70" t="s">
        <v>266</v>
      </c>
      <c r="AH25" s="73" t="s">
        <v>294</v>
      </c>
      <c r="AI25" s="9"/>
      <c r="AJ25" s="39"/>
      <c r="AK25" s="39"/>
      <c r="AL25" s="39"/>
      <c r="AM25" s="39"/>
      <c r="AN25" s="39"/>
      <c r="AO25" s="39"/>
    </row>
    <row r="26" spans="1:42">
      <c r="A26" s="2">
        <v>21</v>
      </c>
      <c r="B26" s="13" t="s">
        <v>121</v>
      </c>
      <c r="C26" s="12" t="s">
        <v>122</v>
      </c>
      <c r="D26" s="2">
        <v>15</v>
      </c>
      <c r="E26" s="2">
        <v>41</v>
      </c>
      <c r="F26" s="2">
        <v>56</v>
      </c>
      <c r="G26" s="2">
        <v>15</v>
      </c>
      <c r="H26" s="2">
        <v>35</v>
      </c>
      <c r="I26" s="2">
        <v>50</v>
      </c>
      <c r="J26" s="2">
        <v>15</v>
      </c>
      <c r="K26" s="2">
        <v>43</v>
      </c>
      <c r="L26" s="2">
        <v>58</v>
      </c>
      <c r="M26" s="2">
        <v>15</v>
      </c>
      <c r="N26" s="2">
        <v>38</v>
      </c>
      <c r="O26" s="2">
        <v>53</v>
      </c>
      <c r="P26" s="2">
        <v>15</v>
      </c>
      <c r="Q26" s="2">
        <v>42</v>
      </c>
      <c r="R26" s="2">
        <v>57</v>
      </c>
      <c r="S26" s="2">
        <v>17</v>
      </c>
      <c r="T26" s="2">
        <v>42</v>
      </c>
      <c r="U26" s="2">
        <v>59</v>
      </c>
      <c r="V26" s="2">
        <v>18</v>
      </c>
      <c r="W26" s="2">
        <v>53</v>
      </c>
      <c r="X26" s="2">
        <v>71</v>
      </c>
      <c r="Y26" s="2">
        <v>34</v>
      </c>
      <c r="Z26" s="2">
        <v>25</v>
      </c>
      <c r="AA26" s="2">
        <v>59</v>
      </c>
      <c r="AB26" s="2">
        <v>33</v>
      </c>
      <c r="AC26" s="2">
        <v>37</v>
      </c>
      <c r="AD26" s="2">
        <v>70</v>
      </c>
      <c r="AE26" s="34">
        <v>533</v>
      </c>
      <c r="AF26" s="2">
        <f t="shared" si="0"/>
        <v>59.222222222222221</v>
      </c>
      <c r="AG26" s="70" t="s">
        <v>331</v>
      </c>
      <c r="AH26" s="2" t="s">
        <v>312</v>
      </c>
      <c r="AI26" s="9"/>
      <c r="AJ26" s="39"/>
      <c r="AK26" s="39"/>
      <c r="AL26" s="39"/>
      <c r="AM26" s="39"/>
      <c r="AN26" s="39"/>
      <c r="AO26" s="40"/>
    </row>
    <row r="27" spans="1:42">
      <c r="A27" s="2">
        <v>22</v>
      </c>
      <c r="B27" s="13" t="s">
        <v>123</v>
      </c>
      <c r="C27" s="12" t="s">
        <v>124</v>
      </c>
      <c r="D27" s="45">
        <v>19</v>
      </c>
      <c r="E27" s="45">
        <v>60</v>
      </c>
      <c r="F27" s="45">
        <v>79</v>
      </c>
      <c r="G27" s="45">
        <v>15</v>
      </c>
      <c r="H27" s="45">
        <v>40</v>
      </c>
      <c r="I27" s="45">
        <v>55</v>
      </c>
      <c r="J27" s="45">
        <v>19</v>
      </c>
      <c r="K27" s="45">
        <v>51</v>
      </c>
      <c r="L27" s="45">
        <v>70</v>
      </c>
      <c r="M27" s="45">
        <v>17</v>
      </c>
      <c r="N27" s="45">
        <v>45</v>
      </c>
      <c r="O27" s="45">
        <v>62</v>
      </c>
      <c r="P27" s="45">
        <v>19</v>
      </c>
      <c r="Q27" s="45">
        <v>50</v>
      </c>
      <c r="R27" s="45">
        <v>69</v>
      </c>
      <c r="S27" s="45">
        <v>19</v>
      </c>
      <c r="T27" s="45">
        <v>45</v>
      </c>
      <c r="U27" s="45">
        <v>64</v>
      </c>
      <c r="V27" s="45">
        <v>20</v>
      </c>
      <c r="W27" s="45">
        <v>55</v>
      </c>
      <c r="X27" s="45">
        <v>75</v>
      </c>
      <c r="Y27" s="45">
        <v>40</v>
      </c>
      <c r="Z27" s="45">
        <v>39</v>
      </c>
      <c r="AA27" s="45">
        <v>79</v>
      </c>
      <c r="AB27" s="45">
        <v>34</v>
      </c>
      <c r="AC27" s="45">
        <v>40</v>
      </c>
      <c r="AD27" s="45">
        <v>74</v>
      </c>
      <c r="AE27" s="47">
        <v>627</v>
      </c>
      <c r="AF27" s="2">
        <f t="shared" si="0"/>
        <v>69.666666666666671</v>
      </c>
      <c r="AG27" s="70" t="s">
        <v>266</v>
      </c>
      <c r="AH27" s="2" t="s">
        <v>291</v>
      </c>
      <c r="AI27" s="9"/>
      <c r="AJ27" s="39"/>
      <c r="AK27" s="39"/>
      <c r="AL27" s="39"/>
      <c r="AM27" s="75"/>
      <c r="AN27" s="30"/>
      <c r="AO27" s="30"/>
    </row>
    <row r="28" spans="1:42" ht="15.75">
      <c r="A28" s="2">
        <v>23</v>
      </c>
      <c r="B28" s="15" t="s">
        <v>327</v>
      </c>
      <c r="C28" s="12" t="s">
        <v>328</v>
      </c>
      <c r="D28" s="70">
        <v>18</v>
      </c>
      <c r="E28" s="70">
        <v>50</v>
      </c>
      <c r="F28" s="70">
        <v>68</v>
      </c>
      <c r="G28" s="70">
        <v>17</v>
      </c>
      <c r="H28" s="70">
        <v>26</v>
      </c>
      <c r="I28" s="70">
        <v>43</v>
      </c>
      <c r="J28" s="70">
        <v>17</v>
      </c>
      <c r="K28" s="70">
        <v>41</v>
      </c>
      <c r="L28" s="70">
        <v>58</v>
      </c>
      <c r="M28" s="70">
        <v>16</v>
      </c>
      <c r="N28" s="70">
        <v>26</v>
      </c>
      <c r="O28" s="70">
        <v>42</v>
      </c>
      <c r="P28" s="70">
        <v>15</v>
      </c>
      <c r="Q28" s="70">
        <v>34</v>
      </c>
      <c r="R28" s="70">
        <v>49</v>
      </c>
      <c r="S28" s="70">
        <v>18</v>
      </c>
      <c r="T28" s="70">
        <v>46</v>
      </c>
      <c r="U28" s="70">
        <v>64</v>
      </c>
      <c r="V28" s="70">
        <v>20</v>
      </c>
      <c r="W28" s="70">
        <v>57</v>
      </c>
      <c r="X28" s="70">
        <v>77</v>
      </c>
      <c r="Y28" s="70">
        <v>38</v>
      </c>
      <c r="Z28" s="70">
        <v>36</v>
      </c>
      <c r="AA28" s="70">
        <v>74</v>
      </c>
      <c r="AB28" s="70">
        <v>30</v>
      </c>
      <c r="AC28" s="70">
        <v>35</v>
      </c>
      <c r="AD28" s="70">
        <v>65</v>
      </c>
      <c r="AE28" s="71">
        <v>540</v>
      </c>
      <c r="AF28" s="2">
        <f t="shared" si="0"/>
        <v>60</v>
      </c>
      <c r="AG28" s="72" t="s">
        <v>70</v>
      </c>
      <c r="AH28" s="2"/>
      <c r="AI28" s="9"/>
      <c r="AJ28" s="39"/>
      <c r="AK28" s="39"/>
      <c r="AL28" s="39"/>
      <c r="AM28" s="75"/>
      <c r="AN28" s="30"/>
      <c r="AO28" s="30"/>
    </row>
    <row r="29" spans="1:42">
      <c r="A29" s="2">
        <v>24</v>
      </c>
      <c r="B29" s="13" t="s">
        <v>125</v>
      </c>
      <c r="C29" s="12" t="s">
        <v>126</v>
      </c>
      <c r="D29" s="45">
        <v>15</v>
      </c>
      <c r="E29" s="45">
        <v>57</v>
      </c>
      <c r="F29" s="45">
        <v>72</v>
      </c>
      <c r="G29" s="45">
        <v>15</v>
      </c>
      <c r="H29" s="45">
        <v>35</v>
      </c>
      <c r="I29" s="45">
        <v>50</v>
      </c>
      <c r="J29" s="45">
        <v>15</v>
      </c>
      <c r="K29" s="45">
        <v>35</v>
      </c>
      <c r="L29" s="45">
        <v>50</v>
      </c>
      <c r="M29" s="45">
        <v>15</v>
      </c>
      <c r="N29" s="45">
        <v>36</v>
      </c>
      <c r="O29" s="45">
        <v>51</v>
      </c>
      <c r="P29" s="45">
        <v>15</v>
      </c>
      <c r="Q29" s="45">
        <v>46</v>
      </c>
      <c r="R29" s="45">
        <v>61</v>
      </c>
      <c r="S29" s="45">
        <v>15</v>
      </c>
      <c r="T29" s="45">
        <v>40</v>
      </c>
      <c r="U29" s="45">
        <v>55</v>
      </c>
      <c r="V29" s="45">
        <v>17</v>
      </c>
      <c r="W29" s="45">
        <v>53</v>
      </c>
      <c r="X29" s="45">
        <v>70</v>
      </c>
      <c r="Y29" s="45">
        <v>34</v>
      </c>
      <c r="Z29" s="45">
        <v>38</v>
      </c>
      <c r="AA29" s="45">
        <v>72</v>
      </c>
      <c r="AB29" s="45">
        <v>30</v>
      </c>
      <c r="AC29" s="45">
        <v>42</v>
      </c>
      <c r="AD29" s="45">
        <v>72</v>
      </c>
      <c r="AE29" s="47">
        <v>553</v>
      </c>
      <c r="AF29" s="2">
        <f t="shared" si="0"/>
        <v>61.444444444444443</v>
      </c>
      <c r="AG29" s="70" t="s">
        <v>266</v>
      </c>
      <c r="AH29" s="2" t="s">
        <v>314</v>
      </c>
      <c r="AI29" s="9"/>
      <c r="AJ29" s="39"/>
      <c r="AK29" s="39"/>
      <c r="AL29" s="39"/>
      <c r="AM29" s="75"/>
      <c r="AN29" s="30"/>
      <c r="AO29" s="30"/>
    </row>
    <row r="30" spans="1:42" ht="15.75">
      <c r="A30" s="2">
        <v>25</v>
      </c>
      <c r="B30" s="15" t="s">
        <v>329</v>
      </c>
      <c r="C30" s="12" t="s">
        <v>330</v>
      </c>
      <c r="D30" s="70">
        <v>15</v>
      </c>
      <c r="E30" s="70">
        <v>45</v>
      </c>
      <c r="F30" s="70">
        <v>60</v>
      </c>
      <c r="G30" s="70">
        <v>15</v>
      </c>
      <c r="H30" s="70">
        <v>27</v>
      </c>
      <c r="I30" s="72">
        <f>SUM(G30:H30)</f>
        <v>42</v>
      </c>
      <c r="J30" s="70">
        <v>16</v>
      </c>
      <c r="K30" s="70">
        <v>31</v>
      </c>
      <c r="L30" s="72">
        <v>47</v>
      </c>
      <c r="M30" s="70">
        <v>15</v>
      </c>
      <c r="N30" s="70">
        <v>30</v>
      </c>
      <c r="O30" s="72">
        <v>45</v>
      </c>
      <c r="P30" s="70">
        <v>15</v>
      </c>
      <c r="Q30" s="70">
        <v>30</v>
      </c>
      <c r="R30" s="72">
        <v>45</v>
      </c>
      <c r="S30" s="70">
        <v>15</v>
      </c>
      <c r="T30" s="70">
        <v>40</v>
      </c>
      <c r="U30" s="70">
        <v>55</v>
      </c>
      <c r="V30" s="70">
        <v>18</v>
      </c>
      <c r="W30" s="70">
        <v>54</v>
      </c>
      <c r="X30" s="70">
        <v>72</v>
      </c>
      <c r="Y30" s="70">
        <v>35</v>
      </c>
      <c r="Z30" s="70">
        <v>35</v>
      </c>
      <c r="AA30" s="70">
        <v>70</v>
      </c>
      <c r="AB30" s="70">
        <v>32</v>
      </c>
      <c r="AC30" s="70">
        <v>25</v>
      </c>
      <c r="AD30" s="70">
        <v>57</v>
      </c>
      <c r="AE30" s="71">
        <v>493</v>
      </c>
      <c r="AF30" s="2">
        <f t="shared" si="0"/>
        <v>54.777777777777779</v>
      </c>
      <c r="AG30" s="72" t="s">
        <v>70</v>
      </c>
      <c r="AH30" s="2"/>
      <c r="AI30" s="9"/>
      <c r="AJ30" s="39"/>
      <c r="AK30" s="39"/>
      <c r="AL30" s="39"/>
      <c r="AM30" s="75"/>
      <c r="AN30" s="30"/>
      <c r="AO30" s="30"/>
    </row>
    <row r="31" spans="1:42">
      <c r="A31" s="2">
        <v>26</v>
      </c>
      <c r="B31" s="13" t="s">
        <v>127</v>
      </c>
      <c r="C31" s="12" t="s">
        <v>128</v>
      </c>
      <c r="D31" s="45">
        <v>17</v>
      </c>
      <c r="E31" s="45">
        <v>63</v>
      </c>
      <c r="F31" s="45">
        <v>80</v>
      </c>
      <c r="G31" s="45">
        <v>15</v>
      </c>
      <c r="H31" s="45">
        <v>36</v>
      </c>
      <c r="I31" s="45">
        <v>51</v>
      </c>
      <c r="J31" s="45">
        <v>17</v>
      </c>
      <c r="K31" s="45">
        <v>53</v>
      </c>
      <c r="L31" s="45">
        <v>70</v>
      </c>
      <c r="M31" s="45">
        <v>15</v>
      </c>
      <c r="N31" s="45">
        <v>38</v>
      </c>
      <c r="O31" s="45">
        <v>53</v>
      </c>
      <c r="P31" s="45">
        <v>18</v>
      </c>
      <c r="Q31" s="45">
        <v>40</v>
      </c>
      <c r="R31" s="45">
        <v>58</v>
      </c>
      <c r="S31" s="45">
        <v>15</v>
      </c>
      <c r="T31" s="45">
        <v>44</v>
      </c>
      <c r="U31" s="45">
        <v>59</v>
      </c>
      <c r="V31" s="45">
        <v>18</v>
      </c>
      <c r="W31" s="45">
        <v>51</v>
      </c>
      <c r="X31" s="45">
        <v>69</v>
      </c>
      <c r="Y31" s="45">
        <v>35</v>
      </c>
      <c r="Z31" s="45">
        <v>41</v>
      </c>
      <c r="AA31" s="45">
        <v>76</v>
      </c>
      <c r="AB31" s="45">
        <v>32</v>
      </c>
      <c r="AC31" s="45">
        <v>46</v>
      </c>
      <c r="AD31" s="45">
        <v>78</v>
      </c>
      <c r="AE31" s="47">
        <v>594</v>
      </c>
      <c r="AF31" s="2">
        <f t="shared" si="0"/>
        <v>66</v>
      </c>
      <c r="AG31" s="70" t="s">
        <v>266</v>
      </c>
      <c r="AH31" s="2" t="s">
        <v>303</v>
      </c>
      <c r="AI31" s="9"/>
      <c r="AJ31" s="30"/>
      <c r="AK31" s="30"/>
      <c r="AL31" s="30"/>
      <c r="AM31" s="30"/>
      <c r="AN31" s="30"/>
      <c r="AO31" s="30"/>
    </row>
    <row r="32" spans="1:42">
      <c r="A32" s="2">
        <v>27</v>
      </c>
      <c r="B32" s="13" t="s">
        <v>129</v>
      </c>
      <c r="C32" s="12" t="s">
        <v>130</v>
      </c>
      <c r="D32" s="45">
        <v>19</v>
      </c>
      <c r="E32" s="45">
        <v>57</v>
      </c>
      <c r="F32" s="45">
        <v>76</v>
      </c>
      <c r="G32" s="45">
        <v>17</v>
      </c>
      <c r="H32" s="45">
        <v>34</v>
      </c>
      <c r="I32" s="45">
        <v>51</v>
      </c>
      <c r="J32" s="45">
        <v>18</v>
      </c>
      <c r="K32" s="45">
        <v>50</v>
      </c>
      <c r="L32" s="45">
        <v>68</v>
      </c>
      <c r="M32" s="45">
        <v>19</v>
      </c>
      <c r="N32" s="45">
        <v>40</v>
      </c>
      <c r="O32" s="45">
        <v>59</v>
      </c>
      <c r="P32" s="45">
        <v>19</v>
      </c>
      <c r="Q32" s="45">
        <v>39</v>
      </c>
      <c r="R32" s="45">
        <v>58</v>
      </c>
      <c r="S32" s="45">
        <v>19</v>
      </c>
      <c r="T32" s="45">
        <v>46</v>
      </c>
      <c r="U32" s="45">
        <v>65</v>
      </c>
      <c r="V32" s="45">
        <v>19</v>
      </c>
      <c r="W32" s="45">
        <v>52</v>
      </c>
      <c r="X32" s="45">
        <v>71</v>
      </c>
      <c r="Y32" s="45">
        <v>40</v>
      </c>
      <c r="Z32" s="45">
        <v>41</v>
      </c>
      <c r="AA32" s="45">
        <v>81</v>
      </c>
      <c r="AB32" s="45">
        <v>34</v>
      </c>
      <c r="AC32" s="45">
        <v>46</v>
      </c>
      <c r="AD32" s="45">
        <v>80</v>
      </c>
      <c r="AE32" s="47">
        <v>609</v>
      </c>
      <c r="AF32" s="2">
        <f t="shared" si="0"/>
        <v>67.666666666666657</v>
      </c>
      <c r="AG32" s="70" t="s">
        <v>266</v>
      </c>
      <c r="AH32" s="2" t="s">
        <v>307</v>
      </c>
      <c r="AI32" s="9"/>
      <c r="AJ32" s="39"/>
      <c r="AK32" s="39"/>
      <c r="AL32" s="39"/>
      <c r="AM32" s="39"/>
      <c r="AN32" s="39"/>
      <c r="AO32" s="39"/>
    </row>
    <row r="33" spans="1:41">
      <c r="A33" s="2">
        <v>28</v>
      </c>
      <c r="B33" s="13" t="s">
        <v>131</v>
      </c>
      <c r="C33" s="12" t="s">
        <v>132</v>
      </c>
      <c r="D33" s="45">
        <v>19</v>
      </c>
      <c r="E33" s="45">
        <v>42</v>
      </c>
      <c r="F33" s="45">
        <v>61</v>
      </c>
      <c r="G33" s="45">
        <v>19</v>
      </c>
      <c r="H33" s="45">
        <v>34</v>
      </c>
      <c r="I33" s="45">
        <v>53</v>
      </c>
      <c r="J33" s="45">
        <v>19</v>
      </c>
      <c r="K33" s="45">
        <v>48</v>
      </c>
      <c r="L33" s="45">
        <v>67</v>
      </c>
      <c r="M33" s="45">
        <v>19</v>
      </c>
      <c r="N33" s="45">
        <v>38</v>
      </c>
      <c r="O33" s="45">
        <v>57</v>
      </c>
      <c r="P33" s="45">
        <v>19</v>
      </c>
      <c r="Q33" s="45">
        <v>38</v>
      </c>
      <c r="R33" s="45">
        <v>57</v>
      </c>
      <c r="S33" s="45">
        <v>19</v>
      </c>
      <c r="T33" s="45">
        <v>44</v>
      </c>
      <c r="U33" s="45">
        <v>63</v>
      </c>
      <c r="V33" s="45">
        <v>19</v>
      </c>
      <c r="W33" s="45">
        <v>53</v>
      </c>
      <c r="X33" s="45">
        <v>72</v>
      </c>
      <c r="Y33" s="45">
        <v>37</v>
      </c>
      <c r="Z33" s="45">
        <v>41</v>
      </c>
      <c r="AA33" s="45">
        <v>78</v>
      </c>
      <c r="AB33" s="45">
        <v>34</v>
      </c>
      <c r="AC33" s="45">
        <v>33</v>
      </c>
      <c r="AD33" s="45">
        <v>67</v>
      </c>
      <c r="AE33" s="47">
        <v>575</v>
      </c>
      <c r="AF33" s="2">
        <f t="shared" si="0"/>
        <v>63.888888888888886</v>
      </c>
      <c r="AG33" s="70" t="s">
        <v>266</v>
      </c>
      <c r="AH33" s="2" t="s">
        <v>317</v>
      </c>
      <c r="AI33" s="9"/>
      <c r="AJ33" s="39"/>
      <c r="AK33" s="39"/>
      <c r="AL33" s="39"/>
      <c r="AM33" s="39"/>
      <c r="AN33" s="39"/>
      <c r="AO33" s="39"/>
    </row>
    <row r="34" spans="1:41">
      <c r="A34" s="2">
        <v>29</v>
      </c>
      <c r="B34" s="13" t="s">
        <v>133</v>
      </c>
      <c r="C34" s="12" t="s">
        <v>134</v>
      </c>
      <c r="D34" s="45">
        <v>17</v>
      </c>
      <c r="E34" s="45">
        <v>41</v>
      </c>
      <c r="F34" s="45">
        <v>58</v>
      </c>
      <c r="G34" s="45">
        <v>19</v>
      </c>
      <c r="H34" s="45">
        <v>31</v>
      </c>
      <c r="I34" s="45">
        <v>50</v>
      </c>
      <c r="J34" s="45">
        <v>17</v>
      </c>
      <c r="K34" s="45">
        <v>43</v>
      </c>
      <c r="L34" s="45">
        <v>60</v>
      </c>
      <c r="M34" s="45">
        <v>18</v>
      </c>
      <c r="N34" s="45">
        <v>44</v>
      </c>
      <c r="O34" s="45">
        <v>62</v>
      </c>
      <c r="P34" s="45">
        <v>18</v>
      </c>
      <c r="Q34" s="45">
        <v>38</v>
      </c>
      <c r="R34" s="45">
        <v>56</v>
      </c>
      <c r="S34" s="45">
        <v>18</v>
      </c>
      <c r="T34" s="45">
        <v>45</v>
      </c>
      <c r="U34" s="45">
        <v>63</v>
      </c>
      <c r="V34" s="45">
        <v>19</v>
      </c>
      <c r="W34" s="45">
        <v>54</v>
      </c>
      <c r="X34" s="45">
        <v>73</v>
      </c>
      <c r="Y34" s="45">
        <v>33</v>
      </c>
      <c r="Z34" s="45">
        <v>38</v>
      </c>
      <c r="AA34" s="45">
        <v>71</v>
      </c>
      <c r="AB34" s="45">
        <v>32</v>
      </c>
      <c r="AC34" s="45">
        <v>31</v>
      </c>
      <c r="AD34" s="45">
        <v>63</v>
      </c>
      <c r="AE34" s="47">
        <v>556</v>
      </c>
      <c r="AF34" s="2">
        <f t="shared" si="0"/>
        <v>61.777777777777779</v>
      </c>
      <c r="AG34" s="70" t="s">
        <v>266</v>
      </c>
      <c r="AH34" s="2" t="s">
        <v>319</v>
      </c>
      <c r="AI34" s="9"/>
      <c r="AJ34" s="39"/>
      <c r="AK34" s="39"/>
      <c r="AL34" s="39"/>
      <c r="AM34" s="39"/>
      <c r="AN34" s="39"/>
      <c r="AO34" s="40"/>
    </row>
    <row r="35" spans="1:41">
      <c r="A35" s="2">
        <v>30</v>
      </c>
      <c r="B35" s="13" t="s">
        <v>135</v>
      </c>
      <c r="C35" s="12" t="s">
        <v>136</v>
      </c>
      <c r="D35" s="45">
        <v>18</v>
      </c>
      <c r="E35" s="45">
        <v>45</v>
      </c>
      <c r="F35" s="45">
        <v>63</v>
      </c>
      <c r="G35" s="45">
        <v>15</v>
      </c>
      <c r="H35" s="45">
        <v>35</v>
      </c>
      <c r="I35" s="45">
        <v>50</v>
      </c>
      <c r="J35" s="45">
        <v>15</v>
      </c>
      <c r="K35" s="45">
        <v>41</v>
      </c>
      <c r="L35" s="45">
        <v>56</v>
      </c>
      <c r="M35" s="45">
        <v>15</v>
      </c>
      <c r="N35" s="45">
        <v>36</v>
      </c>
      <c r="O35" s="45">
        <v>51</v>
      </c>
      <c r="P35" s="45">
        <v>15</v>
      </c>
      <c r="Q35" s="45">
        <v>36</v>
      </c>
      <c r="R35" s="45">
        <v>51</v>
      </c>
      <c r="S35" s="45">
        <v>19</v>
      </c>
      <c r="T35" s="45">
        <v>43</v>
      </c>
      <c r="U35" s="45">
        <v>62</v>
      </c>
      <c r="V35" s="45">
        <v>18</v>
      </c>
      <c r="W35" s="45">
        <v>48</v>
      </c>
      <c r="X35" s="45">
        <v>66</v>
      </c>
      <c r="Y35" s="45">
        <v>34</v>
      </c>
      <c r="Z35" s="45">
        <v>34</v>
      </c>
      <c r="AA35" s="45">
        <v>68</v>
      </c>
      <c r="AB35" s="45">
        <v>40</v>
      </c>
      <c r="AC35" s="45">
        <v>29</v>
      </c>
      <c r="AD35" s="45">
        <v>69</v>
      </c>
      <c r="AE35" s="47">
        <v>536</v>
      </c>
      <c r="AF35" s="2">
        <f t="shared" si="0"/>
        <v>59.55555555555555</v>
      </c>
      <c r="AG35" s="2" t="s">
        <v>331</v>
      </c>
      <c r="AH35" s="2" t="s">
        <v>301</v>
      </c>
      <c r="AI35" s="9"/>
      <c r="AJ35" s="39"/>
      <c r="AK35" s="39"/>
      <c r="AL35" s="39"/>
      <c r="AM35" s="30"/>
      <c r="AN35" s="30"/>
      <c r="AO35" s="30"/>
    </row>
    <row r="36" spans="1:41">
      <c r="A36" s="28"/>
      <c r="B36" s="30"/>
      <c r="C36" s="29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39"/>
      <c r="AK36" s="39"/>
      <c r="AL36" s="39"/>
      <c r="AM36" s="30"/>
      <c r="AN36" s="30"/>
      <c r="AO36" s="30"/>
    </row>
    <row r="37" spans="1:41" ht="15.75">
      <c r="C37" s="97" t="s">
        <v>68</v>
      </c>
      <c r="D37" s="97"/>
      <c r="E37" s="97"/>
      <c r="F37" s="96" t="s">
        <v>71</v>
      </c>
      <c r="G37" s="96"/>
      <c r="AE37" s="106" t="s">
        <v>72</v>
      </c>
      <c r="AF37" s="106"/>
      <c r="AG37" s="106"/>
      <c r="AH37" s="106"/>
      <c r="AI37" s="106"/>
      <c r="AJ37" s="39"/>
      <c r="AK37" s="39"/>
      <c r="AL37" s="39"/>
      <c r="AM37" s="30"/>
      <c r="AN37" s="30"/>
      <c r="AO37" s="30"/>
    </row>
    <row r="38" spans="1:41" ht="15.75">
      <c r="C38" s="97" t="s">
        <v>69</v>
      </c>
      <c r="D38" s="97"/>
      <c r="E38" s="97"/>
      <c r="F38" s="96">
        <v>24</v>
      </c>
      <c r="G38" s="96"/>
      <c r="AE38" s="106"/>
      <c r="AF38" s="106"/>
      <c r="AG38" s="106"/>
      <c r="AH38" s="106"/>
      <c r="AI38" s="106"/>
      <c r="AJ38" s="39"/>
      <c r="AK38" s="39"/>
      <c r="AL38" s="39"/>
      <c r="AM38" s="30"/>
      <c r="AN38" s="30"/>
      <c r="AO38" s="30"/>
    </row>
    <row r="39" spans="1:41" ht="15.75">
      <c r="C39" s="97" t="s">
        <v>332</v>
      </c>
      <c r="D39" s="97"/>
      <c r="E39" s="97"/>
      <c r="F39" s="96">
        <v>2</v>
      </c>
      <c r="G39" s="96"/>
      <c r="AE39" s="106"/>
      <c r="AF39" s="106"/>
      <c r="AG39" s="106"/>
      <c r="AH39" s="106"/>
      <c r="AI39" s="106"/>
      <c r="AJ39" s="30"/>
      <c r="AK39" s="39"/>
      <c r="AL39" s="39"/>
      <c r="AM39" s="30"/>
      <c r="AN39" s="30"/>
      <c r="AO39" s="30"/>
    </row>
    <row r="40" spans="1:41" ht="15.75">
      <c r="C40" s="97" t="s">
        <v>70</v>
      </c>
      <c r="D40" s="97"/>
      <c r="E40" s="97"/>
      <c r="F40" s="96">
        <v>4</v>
      </c>
      <c r="G40" s="96"/>
      <c r="AE40" s="106"/>
      <c r="AF40" s="106"/>
      <c r="AG40" s="106"/>
      <c r="AH40" s="106"/>
      <c r="AI40" s="106"/>
      <c r="AJ40" s="39"/>
      <c r="AK40" s="39"/>
      <c r="AL40" s="39"/>
      <c r="AM40" s="39"/>
      <c r="AN40" s="39"/>
      <c r="AO40" s="39"/>
    </row>
    <row r="41" spans="1:41">
      <c r="AE41" s="106"/>
      <c r="AF41" s="106"/>
      <c r="AG41" s="106"/>
      <c r="AH41" s="106"/>
      <c r="AI41" s="106"/>
      <c r="AJ41" s="39"/>
      <c r="AK41" s="39"/>
      <c r="AL41" s="39"/>
      <c r="AM41" s="39"/>
      <c r="AN41" s="39"/>
      <c r="AO41" s="39"/>
    </row>
    <row r="42" spans="1:41">
      <c r="AJ42" s="39"/>
      <c r="AK42" s="39"/>
      <c r="AL42" s="39"/>
      <c r="AM42" s="39"/>
      <c r="AN42" s="39"/>
      <c r="AO42" s="40"/>
    </row>
    <row r="43" spans="1:41">
      <c r="I43" s="30"/>
      <c r="J43" s="30"/>
      <c r="K43" s="30"/>
      <c r="L43" s="30"/>
      <c r="AJ43" s="39"/>
      <c r="AK43" s="39"/>
      <c r="AL43" s="39"/>
      <c r="AM43" s="30"/>
      <c r="AN43" s="30"/>
      <c r="AO43" s="30"/>
    </row>
    <row r="44" spans="1:41">
      <c r="I44" s="30"/>
      <c r="J44" s="40"/>
      <c r="K44" s="40"/>
      <c r="L44" s="52"/>
      <c r="AJ44" s="39"/>
      <c r="AK44" s="39"/>
      <c r="AL44" s="39"/>
      <c r="AM44" s="30"/>
      <c r="AN44" s="30"/>
      <c r="AO44" s="30"/>
    </row>
    <row r="45" spans="1:41">
      <c r="I45" s="30"/>
      <c r="J45" s="30"/>
      <c r="K45" s="30"/>
      <c r="L45" s="30"/>
      <c r="AJ45" s="39"/>
      <c r="AK45" s="39"/>
      <c r="AL45" s="39"/>
      <c r="AM45" s="30"/>
      <c r="AN45" s="30"/>
      <c r="AO45" s="30"/>
    </row>
    <row r="46" spans="1:41">
      <c r="I46" s="30"/>
      <c r="J46" s="30"/>
      <c r="K46" s="30"/>
      <c r="L46" s="30"/>
      <c r="AJ46" s="39"/>
      <c r="AK46" s="39"/>
      <c r="AL46" s="39"/>
      <c r="AM46" s="30"/>
      <c r="AN46" s="30"/>
      <c r="AO46" s="30"/>
    </row>
    <row r="47" spans="1:41">
      <c r="I47" s="30"/>
      <c r="J47" s="39"/>
      <c r="K47" s="39"/>
      <c r="L47" s="30"/>
    </row>
    <row r="48" spans="1:41">
      <c r="I48" s="30"/>
      <c r="J48" s="30"/>
      <c r="K48" s="30"/>
      <c r="L48" s="30"/>
    </row>
    <row r="52" spans="2:3" s="30" customFormat="1">
      <c r="B52" s="28"/>
      <c r="C52" s="29"/>
    </row>
    <row r="53" spans="2:3" s="30" customFormat="1">
      <c r="B53" s="28"/>
      <c r="C53" s="29"/>
    </row>
    <row r="54" spans="2:3" s="30" customFormat="1">
      <c r="B54" s="28"/>
      <c r="C54" s="29"/>
    </row>
    <row r="55" spans="2:3" s="30" customFormat="1">
      <c r="B55" s="28"/>
      <c r="C55" s="29"/>
    </row>
    <row r="56" spans="2:3" s="30" customFormat="1">
      <c r="B56" s="28"/>
      <c r="C56" s="29"/>
    </row>
    <row r="57" spans="2:3" s="30" customFormat="1">
      <c r="B57" s="28"/>
      <c r="C57" s="29"/>
    </row>
    <row r="58" spans="2:3" s="30" customFormat="1">
      <c r="B58" s="28"/>
      <c r="C58" s="29"/>
    </row>
    <row r="59" spans="2:3" s="30" customFormat="1">
      <c r="B59" s="28"/>
      <c r="C59" s="29"/>
    </row>
    <row r="60" spans="2:3" s="30" customFormat="1">
      <c r="B60" s="28"/>
      <c r="C60" s="29"/>
    </row>
    <row r="61" spans="2:3" s="30" customFormat="1">
      <c r="B61" s="28"/>
      <c r="C61" s="29"/>
    </row>
    <row r="62" spans="2:3" s="30" customFormat="1">
      <c r="B62" s="28"/>
      <c r="C62" s="31"/>
    </row>
    <row r="63" spans="2:3" s="30" customFormat="1">
      <c r="B63" s="28"/>
      <c r="C63" s="29"/>
    </row>
    <row r="64" spans="2:3" s="30" customFormat="1">
      <c r="B64" s="28"/>
      <c r="C64" s="29"/>
    </row>
    <row r="65" spans="2:3" s="30" customFormat="1">
      <c r="B65" s="28"/>
      <c r="C65" s="29"/>
    </row>
    <row r="66" spans="2:3" s="30" customFormat="1">
      <c r="B66" s="28"/>
      <c r="C66" s="29"/>
    </row>
    <row r="67" spans="2:3" s="30" customFormat="1">
      <c r="B67" s="28"/>
      <c r="C67" s="29"/>
    </row>
    <row r="68" spans="2:3" s="30" customFormat="1">
      <c r="B68" s="28"/>
      <c r="C68" s="29"/>
    </row>
    <row r="69" spans="2:3" s="30" customFormat="1">
      <c r="B69" s="28"/>
      <c r="C69" s="29"/>
    </row>
    <row r="70" spans="2:3" s="30" customFormat="1">
      <c r="B70" s="28"/>
      <c r="C70" s="29"/>
    </row>
    <row r="71" spans="2:3" s="30" customFormat="1">
      <c r="B71" s="28"/>
      <c r="C71" s="29"/>
    </row>
    <row r="72" spans="2:3" s="30" customFormat="1">
      <c r="B72" s="28"/>
      <c r="C72" s="29"/>
    </row>
    <row r="73" spans="2:3" s="30" customFormat="1">
      <c r="B73" s="28"/>
      <c r="C73" s="29"/>
    </row>
    <row r="74" spans="2:3" s="30" customFormat="1">
      <c r="B74" s="28"/>
      <c r="C74" s="29"/>
    </row>
    <row r="75" spans="2:3" s="30" customFormat="1">
      <c r="B75" s="28"/>
      <c r="C75" s="29"/>
    </row>
    <row r="76" spans="2:3" s="30" customFormat="1">
      <c r="B76" s="28"/>
      <c r="C76" s="29"/>
    </row>
    <row r="77" spans="2:3" s="30" customFormat="1">
      <c r="B77" s="28"/>
      <c r="C77" s="29"/>
    </row>
    <row r="78" spans="2:3" s="30" customFormat="1">
      <c r="B78" s="28"/>
      <c r="C78" s="29"/>
    </row>
    <row r="79" spans="2:3" s="30" customFormat="1">
      <c r="B79" s="28"/>
      <c r="C79" s="29"/>
    </row>
    <row r="80" spans="2:3" s="30" customFormat="1">
      <c r="B80" s="28"/>
      <c r="C80" s="29"/>
    </row>
    <row r="81" s="30" customFormat="1"/>
  </sheetData>
  <sortState ref="B55:C83">
    <sortCondition descending="1" ref="B55:B83"/>
  </sortState>
  <mergeCells count="29">
    <mergeCell ref="AG4:AG5"/>
    <mergeCell ref="AH4:AH5"/>
    <mergeCell ref="Y4:AA4"/>
    <mergeCell ref="AB4:AD4"/>
    <mergeCell ref="C37:E37"/>
    <mergeCell ref="F37:G37"/>
    <mergeCell ref="AE37:AI41"/>
    <mergeCell ref="C38:E38"/>
    <mergeCell ref="F38:G38"/>
    <mergeCell ref="F39:G39"/>
    <mergeCell ref="C40:E40"/>
    <mergeCell ref="F40:G40"/>
    <mergeCell ref="C39:E39"/>
    <mergeCell ref="A1:AI1"/>
    <mergeCell ref="A3:AI3"/>
    <mergeCell ref="A4:A5"/>
    <mergeCell ref="B4:B5"/>
    <mergeCell ref="C4:C5"/>
    <mergeCell ref="D4:F4"/>
    <mergeCell ref="G4:I4"/>
    <mergeCell ref="J4:L4"/>
    <mergeCell ref="M4:O4"/>
    <mergeCell ref="P4:R4"/>
    <mergeCell ref="AI4:AI5"/>
    <mergeCell ref="S4:U4"/>
    <mergeCell ref="V4:X4"/>
    <mergeCell ref="AE4:AE5"/>
    <mergeCell ref="A2:AI2"/>
    <mergeCell ref="AF4:AF5"/>
  </mergeCells>
  <pageMargins left="0.25" right="0.25" top="0.25" bottom="0.2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 year</vt:lpstr>
      <vt:lpstr>3 Year</vt:lpstr>
      <vt:lpstr>2 Year</vt:lpstr>
      <vt:lpstr>1 Year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2019-08-20T06:56:34Z</dcterms:modified>
</cp:coreProperties>
</file>